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0" yWindow="330" windowWidth="23490" windowHeight="6570"/>
  </bookViews>
  <sheets>
    <sheet name="Regional Totals" sheetId="1" r:id="rId1"/>
    <sheet name="AF" sheetId="2" r:id="rId2"/>
    <sheet name="EAP" sheetId="3" r:id="rId3"/>
    <sheet name="EUR" sheetId="4" r:id="rId4"/>
    <sheet name="NESA" sheetId="5" r:id="rId5"/>
    <sheet name="EURASIA" sheetId="6" r:id="rId6"/>
    <sheet name="WHA" sheetId="7" r:id="rId7"/>
  </sheets>
  <calcPr calcId="145621" concurrentCalc="0"/>
</workbook>
</file>

<file path=xl/calcChain.xml><?xml version="1.0" encoding="utf-8"?>
<calcChain xmlns="http://schemas.openxmlformats.org/spreadsheetml/2006/main">
  <c r="V9" i="5" l="1"/>
  <c r="V10" i="5"/>
  <c r="V11" i="5"/>
  <c r="V12" i="5"/>
  <c r="V13" i="5"/>
  <c r="V14" i="5"/>
  <c r="V15" i="5"/>
  <c r="V16" i="5"/>
  <c r="V17" i="5"/>
  <c r="V18" i="5"/>
  <c r="V19" i="5"/>
  <c r="V20" i="5"/>
  <c r="V21" i="5"/>
  <c r="V22" i="5"/>
  <c r="V23" i="5"/>
  <c r="V24" i="5"/>
  <c r="V25" i="5"/>
  <c r="V26" i="5"/>
  <c r="V27" i="5"/>
  <c r="V28" i="5"/>
  <c r="V29" i="5"/>
  <c r="V30" i="5"/>
  <c r="V31" i="5"/>
  <c r="V32" i="5"/>
  <c r="V33" i="5"/>
  <c r="V34" i="5"/>
  <c r="Q35" i="5"/>
  <c r="R35" i="5"/>
  <c r="S35" i="5"/>
  <c r="T35" i="5"/>
  <c r="U35" i="5"/>
  <c r="V35" i="5"/>
  <c r="H32" i="1"/>
  <c r="H31" i="1"/>
  <c r="H9" i="5"/>
  <c r="H10" i="5"/>
  <c r="H11" i="5"/>
  <c r="H12" i="5"/>
  <c r="H13" i="5"/>
  <c r="H14" i="5"/>
  <c r="H15" i="5"/>
  <c r="H16" i="5"/>
  <c r="H17" i="5"/>
  <c r="H18" i="5"/>
  <c r="H19" i="5"/>
  <c r="H20" i="5"/>
  <c r="H21" i="5"/>
  <c r="H22" i="5"/>
  <c r="H23" i="5"/>
  <c r="H24" i="5"/>
  <c r="H25" i="5"/>
  <c r="H26" i="5"/>
  <c r="H27" i="5"/>
  <c r="H28" i="5"/>
  <c r="H29" i="5"/>
  <c r="H30" i="5"/>
  <c r="H31" i="5"/>
  <c r="H32" i="5"/>
  <c r="H33" i="5"/>
  <c r="H34" i="5"/>
  <c r="H35" i="5"/>
  <c r="C30" i="1"/>
  <c r="I9" i="5"/>
  <c r="I10" i="5"/>
  <c r="I11" i="5"/>
  <c r="I12" i="5"/>
  <c r="I13" i="5"/>
  <c r="I14" i="5"/>
  <c r="I15" i="5"/>
  <c r="I16" i="5"/>
  <c r="I17" i="5"/>
  <c r="I18" i="5"/>
  <c r="I19" i="5"/>
  <c r="I20" i="5"/>
  <c r="I21" i="5"/>
  <c r="I22" i="5"/>
  <c r="I23" i="5"/>
  <c r="I24" i="5"/>
  <c r="I25" i="5"/>
  <c r="I26" i="5"/>
  <c r="I27" i="5"/>
  <c r="I28" i="5"/>
  <c r="I29" i="5"/>
  <c r="I30" i="5"/>
  <c r="I31" i="5"/>
  <c r="I32" i="5"/>
  <c r="I33" i="5"/>
  <c r="I34" i="5"/>
  <c r="I35" i="5"/>
  <c r="D30" i="1"/>
  <c r="K9" i="5"/>
  <c r="K10" i="5"/>
  <c r="K11" i="5"/>
  <c r="K12" i="5"/>
  <c r="K13" i="5"/>
  <c r="K14" i="5"/>
  <c r="K15" i="5"/>
  <c r="K16" i="5"/>
  <c r="K17" i="5"/>
  <c r="K18" i="5"/>
  <c r="K19" i="5"/>
  <c r="K20" i="5"/>
  <c r="K21" i="5"/>
  <c r="K22" i="5"/>
  <c r="K23" i="5"/>
  <c r="K24" i="5"/>
  <c r="K25" i="5"/>
  <c r="K26" i="5"/>
  <c r="K27" i="5"/>
  <c r="K28" i="5"/>
  <c r="K29" i="5"/>
  <c r="K30" i="5"/>
  <c r="K31" i="5"/>
  <c r="K32" i="5"/>
  <c r="K33" i="5"/>
  <c r="K34" i="5"/>
  <c r="K35" i="5"/>
  <c r="F30" i="1"/>
  <c r="L9" i="5"/>
  <c r="L10" i="5"/>
  <c r="L11" i="5"/>
  <c r="L12" i="5"/>
  <c r="L13" i="5"/>
  <c r="L14" i="5"/>
  <c r="L15" i="5"/>
  <c r="L16" i="5"/>
  <c r="L17" i="5"/>
  <c r="L18" i="5"/>
  <c r="L19" i="5"/>
  <c r="L20" i="5"/>
  <c r="L21" i="5"/>
  <c r="L22" i="5"/>
  <c r="L23" i="5"/>
  <c r="L24" i="5"/>
  <c r="L25" i="5"/>
  <c r="L26" i="5"/>
  <c r="L27" i="5"/>
  <c r="L28" i="5"/>
  <c r="L29" i="5"/>
  <c r="L30" i="5"/>
  <c r="L31" i="5"/>
  <c r="L32" i="5"/>
  <c r="L33" i="5"/>
  <c r="L34" i="5"/>
  <c r="L35" i="5"/>
  <c r="G30" i="1"/>
  <c r="H30" i="1"/>
  <c r="H29" i="1"/>
  <c r="H28" i="1"/>
  <c r="H27" i="1"/>
  <c r="G12" i="1"/>
  <c r="G11" i="1"/>
  <c r="G10" i="1"/>
  <c r="G9" i="1"/>
  <c r="G8" i="1"/>
  <c r="G7" i="1"/>
  <c r="D7" i="1"/>
  <c r="U48" i="7"/>
  <c r="T48" i="7"/>
  <c r="S48" i="7"/>
  <c r="R48" i="7"/>
  <c r="Q48" i="7"/>
  <c r="V47"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V12" i="7"/>
  <c r="V11" i="7"/>
  <c r="V10" i="7"/>
  <c r="V9" i="7"/>
  <c r="U24" i="6"/>
  <c r="T23" i="6"/>
  <c r="S23" i="6"/>
  <c r="R23" i="6"/>
  <c r="Q23" i="6"/>
  <c r="V16" i="6"/>
  <c r="V22" i="6"/>
  <c r="V23" i="6"/>
  <c r="V21" i="6"/>
  <c r="V20" i="6"/>
  <c r="V19" i="6"/>
  <c r="V18" i="6"/>
  <c r="V17" i="6"/>
  <c r="V15" i="6"/>
  <c r="V14" i="6"/>
  <c r="V13" i="6"/>
  <c r="V12" i="6"/>
  <c r="V11" i="6"/>
  <c r="V10" i="6"/>
  <c r="V9" i="6"/>
  <c r="V34" i="4"/>
  <c r="V43" i="4"/>
  <c r="V46" i="4"/>
  <c r="V47" i="4"/>
  <c r="U47" i="4"/>
  <c r="T47" i="4"/>
  <c r="S47" i="4"/>
  <c r="R47" i="4"/>
  <c r="Q47" i="4"/>
  <c r="V45" i="4"/>
  <c r="V44" i="4"/>
  <c r="V42" i="4"/>
  <c r="V41" i="4"/>
  <c r="V40" i="4"/>
  <c r="V39" i="4"/>
  <c r="V38" i="4"/>
  <c r="V37" i="4"/>
  <c r="V36" i="4"/>
  <c r="V35" i="4"/>
  <c r="V33" i="4"/>
  <c r="V32" i="4"/>
  <c r="V31" i="4"/>
  <c r="V30" i="4"/>
  <c r="V29" i="4"/>
  <c r="V28" i="4"/>
  <c r="V27" i="4"/>
  <c r="V26" i="4"/>
  <c r="V25" i="4"/>
  <c r="V24" i="4"/>
  <c r="V23" i="4"/>
  <c r="V22" i="4"/>
  <c r="V21" i="4"/>
  <c r="V20" i="4"/>
  <c r="V19" i="4"/>
  <c r="V18" i="4"/>
  <c r="V17" i="4"/>
  <c r="V16" i="4"/>
  <c r="V15" i="4"/>
  <c r="V14" i="4"/>
  <c r="V13" i="4"/>
  <c r="V12" i="4"/>
  <c r="V11" i="4"/>
  <c r="V10" i="4"/>
  <c r="V9" i="4"/>
  <c r="U34" i="3"/>
  <c r="T34" i="3"/>
  <c r="S34" i="3"/>
  <c r="R34" i="3"/>
  <c r="Q34" i="3"/>
  <c r="V33" i="3"/>
  <c r="V32" i="3"/>
  <c r="V31" i="3"/>
  <c r="V30" i="3"/>
  <c r="V29" i="3"/>
  <c r="V28" i="3"/>
  <c r="V27" i="3"/>
  <c r="V26" i="3"/>
  <c r="V25" i="3"/>
  <c r="V24" i="3"/>
  <c r="V23" i="3"/>
  <c r="V22" i="3"/>
  <c r="V21" i="3"/>
  <c r="V20" i="3"/>
  <c r="V19" i="3"/>
  <c r="V18" i="3"/>
  <c r="V17" i="3"/>
  <c r="V16" i="3"/>
  <c r="V15" i="3"/>
  <c r="V14" i="3"/>
  <c r="V13" i="3"/>
  <c r="V12" i="3"/>
  <c r="V11" i="3"/>
  <c r="V10" i="3"/>
  <c r="V9" i="3"/>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V17" i="2"/>
  <c r="V16" i="2"/>
  <c r="V15" i="2"/>
  <c r="V14" i="2"/>
  <c r="V13" i="2"/>
  <c r="V12" i="2"/>
  <c r="V11" i="2"/>
  <c r="V10" i="2"/>
  <c r="V9" i="2"/>
  <c r="U56" i="2"/>
  <c r="T56" i="2"/>
  <c r="S56" i="2"/>
  <c r="R56" i="2"/>
  <c r="Q56" i="2"/>
  <c r="V48" i="7"/>
  <c r="V34" i="3"/>
  <c r="V56" i="2"/>
  <c r="J12" i="5"/>
  <c r="F12" i="5"/>
  <c r="M12" i="5"/>
  <c r="L37" i="7"/>
  <c r="L36" i="7"/>
  <c r="L35" i="7"/>
  <c r="K37" i="7"/>
  <c r="K36" i="7"/>
  <c r="K35" i="7"/>
  <c r="H36" i="7"/>
  <c r="I36" i="7"/>
  <c r="J36" i="7"/>
  <c r="L19" i="7"/>
  <c r="L18" i="7"/>
  <c r="L17" i="7"/>
  <c r="K19" i="7"/>
  <c r="K17" i="7"/>
  <c r="K18" i="7"/>
  <c r="H18" i="7"/>
  <c r="I18" i="7"/>
  <c r="J18" i="7"/>
  <c r="F36" i="7"/>
  <c r="F18" i="7"/>
  <c r="L22" i="6"/>
  <c r="L21" i="6"/>
  <c r="L20" i="6"/>
  <c r="K22" i="6"/>
  <c r="K21" i="6"/>
  <c r="K20" i="6"/>
  <c r="I21" i="6"/>
  <c r="J21" i="6"/>
  <c r="H21" i="6"/>
  <c r="M36" i="7"/>
  <c r="M18" i="7"/>
  <c r="M21" i="6"/>
  <c r="L45" i="4"/>
  <c r="I45" i="4"/>
  <c r="J45" i="4"/>
  <c r="K45" i="4"/>
  <c r="H45" i="4"/>
  <c r="K44" i="4"/>
  <c r="H44" i="4"/>
  <c r="L18" i="4"/>
  <c r="I17" i="4"/>
  <c r="J17" i="4"/>
  <c r="K17" i="4"/>
  <c r="L17" i="4"/>
  <c r="H17" i="4"/>
  <c r="H18" i="4"/>
  <c r="L46" i="4"/>
  <c r="K46" i="4"/>
  <c r="M45" i="4"/>
  <c r="M17" i="4"/>
  <c r="K55" i="2"/>
  <c r="L55" i="2"/>
  <c r="K9" i="2"/>
  <c r="L9" i="2"/>
  <c r="L33" i="3"/>
  <c r="L32" i="3"/>
  <c r="L10" i="3"/>
  <c r="L11" i="3"/>
  <c r="L12" i="3"/>
  <c r="L13" i="3"/>
  <c r="L14" i="3"/>
  <c r="L15" i="3"/>
  <c r="L16" i="3"/>
  <c r="L17" i="3"/>
  <c r="L18" i="3"/>
  <c r="L19" i="3"/>
  <c r="L20" i="3"/>
  <c r="L21" i="3"/>
  <c r="L22" i="3"/>
  <c r="L23" i="3"/>
  <c r="L24" i="3"/>
  <c r="L25" i="3"/>
  <c r="L26" i="3"/>
  <c r="L27" i="3"/>
  <c r="L28" i="3"/>
  <c r="L29" i="3"/>
  <c r="L30" i="3"/>
  <c r="L31" i="3"/>
  <c r="L9" i="3"/>
  <c r="L44" i="4"/>
  <c r="L10" i="4"/>
  <c r="L11" i="4"/>
  <c r="L12" i="4"/>
  <c r="L13" i="4"/>
  <c r="L14" i="4"/>
  <c r="L15" i="4"/>
  <c r="L16" i="4"/>
  <c r="L19" i="4"/>
  <c r="L20" i="4"/>
  <c r="L21" i="4"/>
  <c r="L22" i="4"/>
  <c r="L23" i="4"/>
  <c r="L24" i="4"/>
  <c r="L25" i="4"/>
  <c r="L26" i="4"/>
  <c r="L27" i="4"/>
  <c r="L28" i="4"/>
  <c r="L29" i="4"/>
  <c r="L30" i="4"/>
  <c r="L31" i="4"/>
  <c r="L32" i="4"/>
  <c r="L33" i="4"/>
  <c r="L34" i="4"/>
  <c r="L35" i="4"/>
  <c r="L36" i="4"/>
  <c r="L37" i="4"/>
  <c r="L38" i="4"/>
  <c r="L39" i="4"/>
  <c r="L40" i="4"/>
  <c r="L41" i="4"/>
  <c r="L42" i="4"/>
  <c r="L43" i="4"/>
  <c r="L9" i="4"/>
  <c r="L10" i="6"/>
  <c r="L11" i="6"/>
  <c r="L12" i="6"/>
  <c r="L13" i="6"/>
  <c r="L14" i="6"/>
  <c r="L15" i="6"/>
  <c r="L16" i="6"/>
  <c r="L17" i="6"/>
  <c r="L18" i="6"/>
  <c r="L19" i="6"/>
  <c r="L9" i="6"/>
  <c r="L33" i="7"/>
  <c r="L10" i="7"/>
  <c r="L11" i="7"/>
  <c r="L12" i="7"/>
  <c r="L13" i="7"/>
  <c r="L14" i="7"/>
  <c r="L15" i="7"/>
  <c r="L16" i="7"/>
  <c r="L20" i="7"/>
  <c r="L21" i="7"/>
  <c r="L22" i="7"/>
  <c r="L23" i="7"/>
  <c r="L24" i="7"/>
  <c r="L25" i="7"/>
  <c r="L26" i="7"/>
  <c r="L27" i="7"/>
  <c r="L28" i="7"/>
  <c r="L29" i="7"/>
  <c r="L30" i="7"/>
  <c r="L31" i="7"/>
  <c r="L32" i="7"/>
  <c r="L34" i="7"/>
  <c r="L38" i="7"/>
  <c r="L39" i="7"/>
  <c r="L40" i="7"/>
  <c r="L41" i="7"/>
  <c r="L42" i="7"/>
  <c r="L43" i="7"/>
  <c r="L44" i="7"/>
  <c r="L45" i="7"/>
  <c r="L46" i="7"/>
  <c r="L47" i="7"/>
  <c r="L9" i="7"/>
  <c r="K9" i="7"/>
  <c r="H9" i="2"/>
  <c r="L54" i="2"/>
  <c r="L10" i="2"/>
  <c r="L11" i="2"/>
  <c r="L56" i="2"/>
  <c r="G27" i="1"/>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23" i="6"/>
  <c r="G31" i="1"/>
  <c r="L48" i="7"/>
  <c r="G32" i="1"/>
  <c r="L47" i="4"/>
  <c r="G29" i="1"/>
  <c r="L34" i="3"/>
  <c r="G28" i="1"/>
  <c r="B56" i="2"/>
  <c r="C47" i="4"/>
  <c r="D9" i="1"/>
  <c r="D47" i="4"/>
  <c r="E47" i="4"/>
  <c r="F9" i="1"/>
  <c r="B47" i="4"/>
  <c r="E35" i="5"/>
  <c r="F10" i="1"/>
  <c r="C35" i="5"/>
  <c r="D10" i="1"/>
  <c r="D35" i="5"/>
  <c r="B35" i="5"/>
  <c r="E22" i="6"/>
  <c r="F11" i="1"/>
  <c r="E48" i="7"/>
  <c r="F12" i="1"/>
  <c r="J31" i="5"/>
  <c r="J32" i="5"/>
  <c r="J33" i="5"/>
  <c r="J34" i="5"/>
  <c r="F31" i="5"/>
  <c r="F32" i="5"/>
  <c r="F33" i="5"/>
  <c r="F34" i="5"/>
  <c r="F9" i="7"/>
  <c r="H9" i="7"/>
  <c r="I9" i="7"/>
  <c r="J9" i="7"/>
  <c r="F10" i="7"/>
  <c r="H10" i="7"/>
  <c r="I10" i="7"/>
  <c r="J10" i="7"/>
  <c r="K10" i="7"/>
  <c r="H10" i="6"/>
  <c r="I10" i="6"/>
  <c r="J10" i="6"/>
  <c r="K10" i="6"/>
  <c r="H11" i="6"/>
  <c r="I11" i="6"/>
  <c r="J11" i="6"/>
  <c r="K11" i="6"/>
  <c r="H12" i="6"/>
  <c r="I12" i="6"/>
  <c r="J12" i="6"/>
  <c r="K12" i="6"/>
  <c r="H13" i="6"/>
  <c r="I13" i="6"/>
  <c r="J13" i="6"/>
  <c r="K13" i="6"/>
  <c r="H14" i="6"/>
  <c r="I14" i="6"/>
  <c r="J14" i="6"/>
  <c r="K14" i="6"/>
  <c r="H15" i="6"/>
  <c r="I15" i="6"/>
  <c r="J15" i="6"/>
  <c r="K15" i="6"/>
  <c r="H16" i="6"/>
  <c r="I16" i="6"/>
  <c r="J16" i="6"/>
  <c r="K16" i="6"/>
  <c r="H17" i="6"/>
  <c r="I17" i="6"/>
  <c r="J17" i="6"/>
  <c r="K17" i="6"/>
  <c r="H18" i="6"/>
  <c r="I18" i="6"/>
  <c r="J18" i="6"/>
  <c r="K18" i="6"/>
  <c r="H19" i="6"/>
  <c r="I19" i="6"/>
  <c r="J19" i="6"/>
  <c r="K19" i="6"/>
  <c r="H20" i="6"/>
  <c r="I20" i="6"/>
  <c r="J20" i="6"/>
  <c r="H22" i="6"/>
  <c r="I22" i="6"/>
  <c r="J22" i="6"/>
  <c r="I9" i="6"/>
  <c r="J9" i="6"/>
  <c r="K9" i="6"/>
  <c r="H9" i="6"/>
  <c r="J10" i="5"/>
  <c r="J11" i="5"/>
  <c r="J13" i="5"/>
  <c r="J14" i="5"/>
  <c r="J15" i="5"/>
  <c r="J16" i="5"/>
  <c r="J17" i="5"/>
  <c r="J18" i="5"/>
  <c r="J19" i="5"/>
  <c r="J20" i="5"/>
  <c r="J21" i="5"/>
  <c r="J22" i="5"/>
  <c r="J23" i="5"/>
  <c r="J24" i="5"/>
  <c r="J25" i="5"/>
  <c r="J26" i="5"/>
  <c r="J27" i="5"/>
  <c r="J28" i="5"/>
  <c r="J29" i="5"/>
  <c r="J30" i="5"/>
  <c r="J9" i="5"/>
  <c r="H10" i="4"/>
  <c r="I10" i="4"/>
  <c r="J10" i="4"/>
  <c r="K10" i="4"/>
  <c r="H11" i="4"/>
  <c r="I11" i="4"/>
  <c r="J11" i="4"/>
  <c r="K11" i="4"/>
  <c r="H12" i="4"/>
  <c r="I12" i="4"/>
  <c r="J12" i="4"/>
  <c r="K12" i="4"/>
  <c r="H13" i="4"/>
  <c r="I13" i="4"/>
  <c r="J13" i="4"/>
  <c r="K13" i="4"/>
  <c r="H14" i="4"/>
  <c r="I14" i="4"/>
  <c r="J14" i="4"/>
  <c r="K14" i="4"/>
  <c r="H15" i="4"/>
  <c r="I15" i="4"/>
  <c r="J15" i="4"/>
  <c r="K15" i="4"/>
  <c r="H16" i="4"/>
  <c r="I16" i="4"/>
  <c r="J16" i="4"/>
  <c r="K16" i="4"/>
  <c r="I18" i="4"/>
  <c r="J18" i="4"/>
  <c r="K18" i="4"/>
  <c r="H19" i="4"/>
  <c r="I19" i="4"/>
  <c r="J19" i="4"/>
  <c r="K19" i="4"/>
  <c r="H20" i="4"/>
  <c r="I20" i="4"/>
  <c r="J20" i="4"/>
  <c r="K20" i="4"/>
  <c r="H21" i="4"/>
  <c r="I21" i="4"/>
  <c r="J21" i="4"/>
  <c r="K21" i="4"/>
  <c r="H22" i="4"/>
  <c r="I22" i="4"/>
  <c r="J22" i="4"/>
  <c r="K22" i="4"/>
  <c r="H23" i="4"/>
  <c r="I23" i="4"/>
  <c r="J23" i="4"/>
  <c r="K23" i="4"/>
  <c r="H24" i="4"/>
  <c r="I24" i="4"/>
  <c r="J24" i="4"/>
  <c r="K24" i="4"/>
  <c r="H25" i="4"/>
  <c r="I25" i="4"/>
  <c r="J25" i="4"/>
  <c r="K25" i="4"/>
  <c r="H26" i="4"/>
  <c r="I26" i="4"/>
  <c r="J26" i="4"/>
  <c r="K26" i="4"/>
  <c r="H27" i="4"/>
  <c r="I27" i="4"/>
  <c r="J27" i="4"/>
  <c r="K27" i="4"/>
  <c r="H28" i="4"/>
  <c r="I28" i="4"/>
  <c r="J28" i="4"/>
  <c r="K28" i="4"/>
  <c r="H29" i="4"/>
  <c r="I29" i="4"/>
  <c r="J29" i="4"/>
  <c r="K29" i="4"/>
  <c r="H30" i="4"/>
  <c r="I30" i="4"/>
  <c r="J30" i="4"/>
  <c r="K30" i="4"/>
  <c r="H31" i="4"/>
  <c r="I31" i="4"/>
  <c r="J31" i="4"/>
  <c r="K31" i="4"/>
  <c r="H32" i="4"/>
  <c r="I32" i="4"/>
  <c r="J32" i="4"/>
  <c r="K32" i="4"/>
  <c r="H33" i="4"/>
  <c r="I33" i="4"/>
  <c r="J33" i="4"/>
  <c r="K33" i="4"/>
  <c r="H34" i="4"/>
  <c r="I34" i="4"/>
  <c r="J34" i="4"/>
  <c r="K34" i="4"/>
  <c r="H35" i="4"/>
  <c r="I35" i="4"/>
  <c r="J35" i="4"/>
  <c r="K35" i="4"/>
  <c r="H36" i="4"/>
  <c r="I36" i="4"/>
  <c r="J36" i="4"/>
  <c r="K36" i="4"/>
  <c r="H37" i="4"/>
  <c r="I37" i="4"/>
  <c r="J37" i="4"/>
  <c r="K37" i="4"/>
  <c r="H38" i="4"/>
  <c r="I38" i="4"/>
  <c r="J38" i="4"/>
  <c r="K38" i="4"/>
  <c r="H39" i="4"/>
  <c r="I39" i="4"/>
  <c r="J39" i="4"/>
  <c r="K39" i="4"/>
  <c r="H40" i="4"/>
  <c r="I40" i="4"/>
  <c r="J40" i="4"/>
  <c r="K40" i="4"/>
  <c r="H41" i="4"/>
  <c r="I41" i="4"/>
  <c r="J41" i="4"/>
  <c r="K41" i="4"/>
  <c r="H42" i="4"/>
  <c r="I42" i="4"/>
  <c r="J42" i="4"/>
  <c r="K42" i="4"/>
  <c r="H43" i="4"/>
  <c r="I43" i="4"/>
  <c r="J43" i="4"/>
  <c r="K43" i="4"/>
  <c r="I44" i="4"/>
  <c r="J44" i="4"/>
  <c r="H46" i="4"/>
  <c r="I46" i="4"/>
  <c r="J46" i="4"/>
  <c r="I9" i="4"/>
  <c r="J9" i="4"/>
  <c r="K9" i="4"/>
  <c r="H9" i="4"/>
  <c r="H10" i="3"/>
  <c r="I10" i="3"/>
  <c r="J10" i="3"/>
  <c r="K10" i="3"/>
  <c r="H11" i="3"/>
  <c r="I11" i="3"/>
  <c r="J11" i="3"/>
  <c r="K11" i="3"/>
  <c r="H12" i="3"/>
  <c r="I12" i="3"/>
  <c r="J12" i="3"/>
  <c r="K12" i="3"/>
  <c r="H13" i="3"/>
  <c r="I13" i="3"/>
  <c r="J13" i="3"/>
  <c r="K13" i="3"/>
  <c r="H14" i="3"/>
  <c r="I14" i="3"/>
  <c r="J14" i="3"/>
  <c r="K14" i="3"/>
  <c r="H15" i="3"/>
  <c r="I15" i="3"/>
  <c r="J15" i="3"/>
  <c r="K15" i="3"/>
  <c r="H16" i="3"/>
  <c r="I16" i="3"/>
  <c r="J16" i="3"/>
  <c r="K16" i="3"/>
  <c r="H17" i="3"/>
  <c r="I17" i="3"/>
  <c r="J17" i="3"/>
  <c r="K17" i="3"/>
  <c r="H18" i="3"/>
  <c r="I18" i="3"/>
  <c r="J18" i="3"/>
  <c r="K18" i="3"/>
  <c r="H19" i="3"/>
  <c r="I19" i="3"/>
  <c r="J19" i="3"/>
  <c r="K19" i="3"/>
  <c r="H20" i="3"/>
  <c r="I20" i="3"/>
  <c r="J20" i="3"/>
  <c r="K20" i="3"/>
  <c r="H21" i="3"/>
  <c r="I21" i="3"/>
  <c r="J21" i="3"/>
  <c r="K21" i="3"/>
  <c r="H22" i="3"/>
  <c r="I22" i="3"/>
  <c r="J22" i="3"/>
  <c r="K22" i="3"/>
  <c r="H23" i="3"/>
  <c r="I23" i="3"/>
  <c r="J23" i="3"/>
  <c r="K23" i="3"/>
  <c r="H24" i="3"/>
  <c r="I24" i="3"/>
  <c r="J24" i="3"/>
  <c r="K24" i="3"/>
  <c r="H25" i="3"/>
  <c r="I25" i="3"/>
  <c r="J25" i="3"/>
  <c r="K25" i="3"/>
  <c r="H26" i="3"/>
  <c r="I26" i="3"/>
  <c r="J26" i="3"/>
  <c r="K26" i="3"/>
  <c r="H27" i="3"/>
  <c r="I27" i="3"/>
  <c r="J27" i="3"/>
  <c r="K27" i="3"/>
  <c r="H28" i="3"/>
  <c r="I28" i="3"/>
  <c r="J28" i="3"/>
  <c r="K28" i="3"/>
  <c r="H29" i="3"/>
  <c r="I29" i="3"/>
  <c r="J29" i="3"/>
  <c r="K29" i="3"/>
  <c r="H30" i="3"/>
  <c r="I30" i="3"/>
  <c r="J30" i="3"/>
  <c r="K30" i="3"/>
  <c r="H31" i="3"/>
  <c r="I31" i="3"/>
  <c r="J31" i="3"/>
  <c r="K31" i="3"/>
  <c r="H32" i="3"/>
  <c r="I32" i="3"/>
  <c r="J32" i="3"/>
  <c r="K32" i="3"/>
  <c r="H33" i="3"/>
  <c r="I33" i="3"/>
  <c r="J33" i="3"/>
  <c r="K33" i="3"/>
  <c r="I9" i="3"/>
  <c r="J9" i="3"/>
  <c r="K9" i="3"/>
  <c r="H9" i="3"/>
  <c r="H10" i="2"/>
  <c r="I10" i="2"/>
  <c r="J10" i="2"/>
  <c r="K10" i="2"/>
  <c r="H11" i="2"/>
  <c r="I11" i="2"/>
  <c r="J11" i="2"/>
  <c r="K11" i="2"/>
  <c r="H12" i="2"/>
  <c r="I12" i="2"/>
  <c r="J12" i="2"/>
  <c r="K12" i="2"/>
  <c r="H13" i="2"/>
  <c r="I13" i="2"/>
  <c r="J13" i="2"/>
  <c r="K13" i="2"/>
  <c r="H14" i="2"/>
  <c r="I14" i="2"/>
  <c r="J14" i="2"/>
  <c r="K14" i="2"/>
  <c r="H15" i="2"/>
  <c r="I15" i="2"/>
  <c r="J15" i="2"/>
  <c r="K15" i="2"/>
  <c r="H16" i="2"/>
  <c r="I16" i="2"/>
  <c r="J16" i="2"/>
  <c r="K16" i="2"/>
  <c r="H17" i="2"/>
  <c r="I17" i="2"/>
  <c r="J17" i="2"/>
  <c r="K17" i="2"/>
  <c r="H18" i="2"/>
  <c r="I18" i="2"/>
  <c r="J18" i="2"/>
  <c r="K18" i="2"/>
  <c r="H19" i="2"/>
  <c r="I19" i="2"/>
  <c r="J19" i="2"/>
  <c r="K19" i="2"/>
  <c r="H20" i="2"/>
  <c r="I20" i="2"/>
  <c r="J20" i="2"/>
  <c r="K20" i="2"/>
  <c r="H21" i="2"/>
  <c r="I21" i="2"/>
  <c r="J21" i="2"/>
  <c r="K21" i="2"/>
  <c r="H22" i="2"/>
  <c r="I22" i="2"/>
  <c r="J22" i="2"/>
  <c r="K22" i="2"/>
  <c r="H23" i="2"/>
  <c r="I23" i="2"/>
  <c r="J23" i="2"/>
  <c r="K23" i="2"/>
  <c r="H24" i="2"/>
  <c r="I24" i="2"/>
  <c r="J24" i="2"/>
  <c r="K24" i="2"/>
  <c r="H25" i="2"/>
  <c r="I25" i="2"/>
  <c r="J25" i="2"/>
  <c r="K25" i="2"/>
  <c r="H26" i="2"/>
  <c r="I26" i="2"/>
  <c r="J26" i="2"/>
  <c r="K26" i="2"/>
  <c r="H27" i="2"/>
  <c r="I27" i="2"/>
  <c r="J27" i="2"/>
  <c r="K27" i="2"/>
  <c r="H28" i="2"/>
  <c r="I28" i="2"/>
  <c r="J28" i="2"/>
  <c r="K28" i="2"/>
  <c r="H29" i="2"/>
  <c r="I29" i="2"/>
  <c r="J29" i="2"/>
  <c r="K29" i="2"/>
  <c r="H30" i="2"/>
  <c r="I30" i="2"/>
  <c r="J30" i="2"/>
  <c r="K30" i="2"/>
  <c r="H31" i="2"/>
  <c r="I31" i="2"/>
  <c r="J31" i="2"/>
  <c r="K31" i="2"/>
  <c r="H32" i="2"/>
  <c r="I32" i="2"/>
  <c r="J32" i="2"/>
  <c r="K32" i="2"/>
  <c r="H33" i="2"/>
  <c r="I33" i="2"/>
  <c r="J33" i="2"/>
  <c r="K33" i="2"/>
  <c r="H34" i="2"/>
  <c r="I34" i="2"/>
  <c r="J34" i="2"/>
  <c r="K34" i="2"/>
  <c r="H35" i="2"/>
  <c r="I35" i="2"/>
  <c r="J35" i="2"/>
  <c r="K35" i="2"/>
  <c r="H36" i="2"/>
  <c r="I36" i="2"/>
  <c r="J36" i="2"/>
  <c r="K36" i="2"/>
  <c r="H37" i="2"/>
  <c r="I37" i="2"/>
  <c r="J37" i="2"/>
  <c r="K37" i="2"/>
  <c r="H38" i="2"/>
  <c r="I38" i="2"/>
  <c r="J38" i="2"/>
  <c r="K38" i="2"/>
  <c r="H39" i="2"/>
  <c r="I39" i="2"/>
  <c r="J39" i="2"/>
  <c r="K39" i="2"/>
  <c r="H40" i="2"/>
  <c r="I40" i="2"/>
  <c r="J40" i="2"/>
  <c r="K40" i="2"/>
  <c r="H41" i="2"/>
  <c r="I41" i="2"/>
  <c r="J41" i="2"/>
  <c r="K41" i="2"/>
  <c r="H42" i="2"/>
  <c r="I42" i="2"/>
  <c r="J42" i="2"/>
  <c r="K42" i="2"/>
  <c r="H43" i="2"/>
  <c r="I43" i="2"/>
  <c r="J43" i="2"/>
  <c r="K43" i="2"/>
  <c r="H44" i="2"/>
  <c r="I44" i="2"/>
  <c r="J44" i="2"/>
  <c r="K44" i="2"/>
  <c r="H45" i="2"/>
  <c r="I45" i="2"/>
  <c r="J45" i="2"/>
  <c r="K45" i="2"/>
  <c r="H46" i="2"/>
  <c r="I46" i="2"/>
  <c r="J46" i="2"/>
  <c r="K46" i="2"/>
  <c r="H47" i="2"/>
  <c r="I47" i="2"/>
  <c r="J47" i="2"/>
  <c r="K47" i="2"/>
  <c r="H48" i="2"/>
  <c r="I48" i="2"/>
  <c r="J48" i="2"/>
  <c r="K48" i="2"/>
  <c r="H49" i="2"/>
  <c r="I49" i="2"/>
  <c r="J49" i="2"/>
  <c r="K49" i="2"/>
  <c r="H50" i="2"/>
  <c r="I50" i="2"/>
  <c r="J50" i="2"/>
  <c r="K50" i="2"/>
  <c r="H51" i="2"/>
  <c r="I51" i="2"/>
  <c r="J51" i="2"/>
  <c r="K51" i="2"/>
  <c r="H52" i="2"/>
  <c r="I52" i="2"/>
  <c r="J52" i="2"/>
  <c r="K52" i="2"/>
  <c r="H53" i="2"/>
  <c r="I53" i="2"/>
  <c r="J53" i="2"/>
  <c r="K53" i="2"/>
  <c r="H54" i="2"/>
  <c r="I54" i="2"/>
  <c r="J54" i="2"/>
  <c r="K54" i="2"/>
  <c r="H55" i="2"/>
  <c r="I55" i="2"/>
  <c r="J55" i="2"/>
  <c r="I9" i="2"/>
  <c r="J9" i="2"/>
  <c r="H11" i="7"/>
  <c r="I11" i="7"/>
  <c r="J11" i="7"/>
  <c r="K11" i="7"/>
  <c r="H12" i="7"/>
  <c r="I12" i="7"/>
  <c r="J12" i="7"/>
  <c r="K12" i="7"/>
  <c r="H13" i="7"/>
  <c r="I13" i="7"/>
  <c r="J13" i="7"/>
  <c r="K13" i="7"/>
  <c r="H14" i="7"/>
  <c r="I14" i="7"/>
  <c r="J14" i="7"/>
  <c r="K14" i="7"/>
  <c r="H15" i="7"/>
  <c r="I15" i="7"/>
  <c r="J15" i="7"/>
  <c r="K15" i="7"/>
  <c r="H16" i="7"/>
  <c r="I16" i="7"/>
  <c r="J16" i="7"/>
  <c r="K16" i="7"/>
  <c r="H17" i="7"/>
  <c r="I17" i="7"/>
  <c r="J17" i="7"/>
  <c r="H19" i="7"/>
  <c r="I19" i="7"/>
  <c r="J19" i="7"/>
  <c r="H20" i="7"/>
  <c r="I20" i="7"/>
  <c r="J20" i="7"/>
  <c r="K20" i="7"/>
  <c r="H21" i="7"/>
  <c r="I21" i="7"/>
  <c r="J21" i="7"/>
  <c r="K21" i="7"/>
  <c r="H22" i="7"/>
  <c r="I22" i="7"/>
  <c r="J22" i="7"/>
  <c r="K22" i="7"/>
  <c r="H23" i="7"/>
  <c r="I23" i="7"/>
  <c r="J23" i="7"/>
  <c r="K23" i="7"/>
  <c r="H24" i="7"/>
  <c r="I24" i="7"/>
  <c r="J24" i="7"/>
  <c r="K24" i="7"/>
  <c r="H25" i="7"/>
  <c r="I25" i="7"/>
  <c r="J25" i="7"/>
  <c r="K25" i="7"/>
  <c r="H26" i="7"/>
  <c r="I26" i="7"/>
  <c r="J26" i="7"/>
  <c r="K26" i="7"/>
  <c r="H27" i="7"/>
  <c r="I27" i="7"/>
  <c r="J27" i="7"/>
  <c r="K27" i="7"/>
  <c r="H28" i="7"/>
  <c r="I28" i="7"/>
  <c r="J28" i="7"/>
  <c r="K28" i="7"/>
  <c r="H29" i="7"/>
  <c r="I29" i="7"/>
  <c r="J29" i="7"/>
  <c r="K29" i="7"/>
  <c r="H30" i="7"/>
  <c r="I30" i="7"/>
  <c r="J30" i="7"/>
  <c r="K30" i="7"/>
  <c r="H31" i="7"/>
  <c r="I31" i="7"/>
  <c r="J31" i="7"/>
  <c r="K31" i="7"/>
  <c r="H32" i="7"/>
  <c r="I32" i="7"/>
  <c r="J32" i="7"/>
  <c r="K32" i="7"/>
  <c r="H33" i="7"/>
  <c r="I33" i="7"/>
  <c r="J33" i="7"/>
  <c r="K33" i="7"/>
  <c r="H34" i="7"/>
  <c r="I34" i="7"/>
  <c r="J34" i="7"/>
  <c r="K34" i="7"/>
  <c r="H35" i="7"/>
  <c r="I35" i="7"/>
  <c r="J35" i="7"/>
  <c r="H37" i="7"/>
  <c r="I37" i="7"/>
  <c r="J37" i="7"/>
  <c r="H38" i="7"/>
  <c r="I38" i="7"/>
  <c r="J38" i="7"/>
  <c r="K38" i="7"/>
  <c r="H39" i="7"/>
  <c r="I39" i="7"/>
  <c r="J39" i="7"/>
  <c r="K39" i="7"/>
  <c r="H40" i="7"/>
  <c r="I40" i="7"/>
  <c r="J40" i="7"/>
  <c r="K40" i="7"/>
  <c r="H41" i="7"/>
  <c r="I41" i="7"/>
  <c r="J41" i="7"/>
  <c r="K41" i="7"/>
  <c r="H42" i="7"/>
  <c r="I42" i="7"/>
  <c r="J42" i="7"/>
  <c r="K42" i="7"/>
  <c r="H43" i="7"/>
  <c r="I43" i="7"/>
  <c r="J43" i="7"/>
  <c r="K43" i="7"/>
  <c r="H44" i="7"/>
  <c r="I44" i="7"/>
  <c r="J44" i="7"/>
  <c r="K44" i="7"/>
  <c r="H45" i="7"/>
  <c r="I45" i="7"/>
  <c r="J45" i="7"/>
  <c r="K45" i="7"/>
  <c r="H46" i="7"/>
  <c r="I46" i="7"/>
  <c r="J46" i="7"/>
  <c r="K46" i="7"/>
  <c r="H47" i="7"/>
  <c r="I47" i="7"/>
  <c r="J47" i="7"/>
  <c r="K47" i="7"/>
  <c r="G33" i="1"/>
  <c r="M16" i="4"/>
  <c r="K23" i="6"/>
  <c r="F31" i="1"/>
  <c r="M11" i="5"/>
  <c r="M20" i="6"/>
  <c r="M22" i="6"/>
  <c r="M34" i="7"/>
  <c r="M13" i="5"/>
  <c r="J35" i="5"/>
  <c r="M9" i="6"/>
  <c r="M35" i="7"/>
  <c r="M19" i="7"/>
  <c r="M17" i="7"/>
  <c r="K48" i="7"/>
  <c r="F32" i="1"/>
  <c r="M10" i="7"/>
  <c r="M9" i="7"/>
  <c r="M47" i="7"/>
  <c r="M44" i="7"/>
  <c r="M41" i="7"/>
  <c r="M38" i="7"/>
  <c r="M37" i="7"/>
  <c r="M46" i="7"/>
  <c r="M45" i="7"/>
  <c r="M43" i="7"/>
  <c r="M42" i="7"/>
  <c r="M40" i="7"/>
  <c r="M39" i="7"/>
  <c r="M11" i="7"/>
  <c r="M33" i="7"/>
  <c r="M32" i="7"/>
  <c r="M31" i="7"/>
  <c r="M30" i="7"/>
  <c r="M29" i="7"/>
  <c r="M28" i="7"/>
  <c r="M27" i="7"/>
  <c r="M26" i="7"/>
  <c r="M25" i="7"/>
  <c r="M24" i="7"/>
  <c r="M23" i="7"/>
  <c r="M22" i="7"/>
  <c r="M21" i="7"/>
  <c r="M20" i="7"/>
  <c r="M16" i="7"/>
  <c r="M15" i="7"/>
  <c r="M14" i="7"/>
  <c r="M13" i="7"/>
  <c r="M12" i="7"/>
  <c r="M19" i="6"/>
  <c r="M18" i="6"/>
  <c r="M17" i="6"/>
  <c r="M16" i="6"/>
  <c r="M15" i="6"/>
  <c r="M14" i="6"/>
  <c r="M13" i="6"/>
  <c r="M12" i="6"/>
  <c r="M11" i="6"/>
  <c r="M10" i="6"/>
  <c r="M34" i="5"/>
  <c r="M9" i="5"/>
  <c r="I47" i="4"/>
  <c r="D29" i="1"/>
  <c r="K47" i="4"/>
  <c r="F29" i="1"/>
  <c r="M18" i="4"/>
  <c r="M46" i="4"/>
  <c r="M44" i="4"/>
  <c r="M43" i="4"/>
  <c r="M42" i="4"/>
  <c r="M41" i="4"/>
  <c r="M40" i="4"/>
  <c r="M39" i="4"/>
  <c r="M38" i="4"/>
  <c r="M37" i="4"/>
  <c r="M36" i="4"/>
  <c r="M35" i="4"/>
  <c r="M34" i="4"/>
  <c r="M33" i="4"/>
  <c r="M32" i="4"/>
  <c r="M31" i="4"/>
  <c r="M30" i="4"/>
  <c r="M29" i="4"/>
  <c r="M28" i="4"/>
  <c r="M27" i="4"/>
  <c r="M26" i="4"/>
  <c r="M25" i="4"/>
  <c r="M24" i="4"/>
  <c r="M23" i="4"/>
  <c r="M22" i="4"/>
  <c r="M21" i="4"/>
  <c r="M20" i="4"/>
  <c r="M19" i="4"/>
  <c r="M15" i="4"/>
  <c r="M14" i="4"/>
  <c r="J47" i="4"/>
  <c r="M13" i="4"/>
  <c r="M12" i="4"/>
  <c r="M11" i="4"/>
  <c r="M10" i="4"/>
  <c r="M9" i="4"/>
  <c r="H47" i="4"/>
  <c r="C29" i="1"/>
  <c r="M33" i="3"/>
  <c r="M32" i="3"/>
  <c r="M31" i="3"/>
  <c r="M30" i="3"/>
  <c r="M29" i="3"/>
  <c r="M28" i="3"/>
  <c r="M27" i="3"/>
  <c r="M26" i="3"/>
  <c r="M25" i="3"/>
  <c r="M24" i="3"/>
  <c r="M23" i="3"/>
  <c r="M22" i="3"/>
  <c r="M21" i="3"/>
  <c r="M20" i="3"/>
  <c r="M19" i="3"/>
  <c r="M18" i="3"/>
  <c r="M17" i="3"/>
  <c r="M16" i="3"/>
  <c r="M15" i="3"/>
  <c r="M14" i="3"/>
  <c r="M13" i="3"/>
  <c r="M12" i="3"/>
  <c r="M11" i="3"/>
  <c r="M10" i="3"/>
  <c r="M9" i="3"/>
  <c r="M55" i="2"/>
  <c r="M52" i="2"/>
  <c r="M50" i="2"/>
  <c r="M53"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54" i="2"/>
  <c r="M51" i="2"/>
  <c r="M30" i="5"/>
  <c r="M29" i="5"/>
  <c r="M28" i="5"/>
  <c r="M27" i="5"/>
  <c r="M26" i="5"/>
  <c r="M25" i="5"/>
  <c r="M24" i="5"/>
  <c r="M23" i="5"/>
  <c r="M22" i="5"/>
  <c r="M21" i="5"/>
  <c r="M20" i="5"/>
  <c r="M19" i="5"/>
  <c r="M18" i="5"/>
  <c r="M17" i="5"/>
  <c r="M16" i="5"/>
  <c r="M15" i="5"/>
  <c r="M14" i="5"/>
  <c r="M10" i="5"/>
  <c r="M33" i="5"/>
  <c r="M32" i="5"/>
  <c r="M31" i="5"/>
  <c r="M9" i="2"/>
  <c r="K34" i="3"/>
  <c r="F28" i="1"/>
  <c r="J34" i="3"/>
  <c r="I34" i="3"/>
  <c r="D28" i="1"/>
  <c r="H34" i="3"/>
  <c r="C28" i="1"/>
  <c r="K56" i="2"/>
  <c r="F27" i="1"/>
  <c r="J56" i="2"/>
  <c r="I56" i="2"/>
  <c r="D27" i="1"/>
  <c r="H56" i="2"/>
  <c r="C27" i="1"/>
  <c r="F33" i="1"/>
  <c r="M48" i="7"/>
  <c r="M23" i="6"/>
  <c r="M35" i="5"/>
  <c r="M47" i="4"/>
  <c r="M34" i="3"/>
  <c r="M56" i="2"/>
  <c r="E56" i="2"/>
  <c r="F7" i="1"/>
  <c r="D56" i="2"/>
  <c r="C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H33" i="1"/>
  <c r="F56" i="2"/>
  <c r="F32" i="3"/>
  <c r="F33" i="3"/>
  <c r="F24" i="3"/>
  <c r="F18" i="3"/>
  <c r="F17" i="3"/>
  <c r="B34" i="3"/>
  <c r="F44" i="7"/>
  <c r="J48" i="7"/>
  <c r="I48" i="7"/>
  <c r="D32" i="1"/>
  <c r="H48" i="7"/>
  <c r="C32" i="1"/>
  <c r="D48" i="7"/>
  <c r="C48" i="7"/>
  <c r="D12" i="1"/>
  <c r="B48" i="7"/>
  <c r="F47" i="7"/>
  <c r="F46" i="7"/>
  <c r="F45" i="7"/>
  <c r="F43" i="7"/>
  <c r="F42" i="7"/>
  <c r="F41" i="7"/>
  <c r="F40" i="7"/>
  <c r="F39" i="7"/>
  <c r="F38" i="7"/>
  <c r="F37" i="7"/>
  <c r="F35" i="7"/>
  <c r="F34" i="7"/>
  <c r="F33" i="7"/>
  <c r="F32" i="7"/>
  <c r="F31" i="7"/>
  <c r="F30" i="7"/>
  <c r="F29" i="7"/>
  <c r="F28" i="7"/>
  <c r="F27" i="7"/>
  <c r="F26" i="7"/>
  <c r="F25" i="7"/>
  <c r="F24" i="7"/>
  <c r="F23" i="7"/>
  <c r="F22" i="7"/>
  <c r="F21" i="7"/>
  <c r="F20" i="7"/>
  <c r="F19" i="7"/>
  <c r="F17" i="7"/>
  <c r="F16" i="7"/>
  <c r="F15" i="7"/>
  <c r="F14" i="7"/>
  <c r="F13" i="7"/>
  <c r="F12" i="7"/>
  <c r="F11" i="7"/>
  <c r="J23" i="6"/>
  <c r="E33" i="1"/>
  <c r="I23" i="6"/>
  <c r="D31" i="1"/>
  <c r="D33" i="1"/>
  <c r="H23" i="6"/>
  <c r="C31" i="1"/>
  <c r="D22" i="6"/>
  <c r="C22" i="6"/>
  <c r="D11" i="1"/>
  <c r="B22" i="6"/>
  <c r="F21" i="6"/>
  <c r="F20" i="6"/>
  <c r="F19" i="6"/>
  <c r="F18" i="6"/>
  <c r="F17" i="6"/>
  <c r="F16" i="6"/>
  <c r="F15" i="6"/>
  <c r="F14" i="6"/>
  <c r="F13" i="6"/>
  <c r="F12" i="6"/>
  <c r="F11" i="6"/>
  <c r="F10" i="6"/>
  <c r="F9" i="6"/>
  <c r="F30" i="5"/>
  <c r="F29" i="5"/>
  <c r="F28" i="5"/>
  <c r="F27" i="5"/>
  <c r="F26" i="5"/>
  <c r="F25" i="5"/>
  <c r="F24" i="5"/>
  <c r="F23" i="5"/>
  <c r="F22" i="5"/>
  <c r="F21" i="5"/>
  <c r="F20" i="5"/>
  <c r="F19" i="5"/>
  <c r="F18" i="5"/>
  <c r="F17" i="5"/>
  <c r="F16" i="5"/>
  <c r="F15" i="5"/>
  <c r="F14" i="5"/>
  <c r="F13" i="5"/>
  <c r="F11" i="5"/>
  <c r="F10" i="5"/>
  <c r="F9" i="5"/>
  <c r="F46" i="4"/>
  <c r="F44" i="4"/>
  <c r="F43" i="4"/>
  <c r="F42" i="4"/>
  <c r="F41" i="4"/>
  <c r="F40" i="4"/>
  <c r="F39" i="4"/>
  <c r="F38" i="4"/>
  <c r="F37" i="4"/>
  <c r="F36" i="4"/>
  <c r="F35" i="4"/>
  <c r="F34" i="4"/>
  <c r="F33" i="4"/>
  <c r="F32" i="4"/>
  <c r="F31" i="4"/>
  <c r="F30" i="4"/>
  <c r="F29" i="4"/>
  <c r="F28" i="4"/>
  <c r="F27" i="4"/>
  <c r="F26" i="4"/>
  <c r="F25" i="4"/>
  <c r="F24" i="4"/>
  <c r="F23" i="4"/>
  <c r="F22" i="4"/>
  <c r="F21" i="4"/>
  <c r="F20" i="4"/>
  <c r="F19" i="4"/>
  <c r="F18" i="4"/>
  <c r="F16" i="4"/>
  <c r="F15" i="4"/>
  <c r="F14" i="4"/>
  <c r="F13" i="4"/>
  <c r="F12" i="4"/>
  <c r="F11" i="4"/>
  <c r="F10" i="4"/>
  <c r="F9" i="4"/>
  <c r="E34" i="3"/>
  <c r="F8" i="1"/>
  <c r="F13" i="1"/>
  <c r="D34" i="3"/>
  <c r="C34" i="3"/>
  <c r="D8" i="1"/>
  <c r="F31" i="3"/>
  <c r="F30" i="3"/>
  <c r="F29" i="3"/>
  <c r="F28" i="3"/>
  <c r="F27" i="3"/>
  <c r="F26" i="3"/>
  <c r="F25" i="3"/>
  <c r="F23" i="3"/>
  <c r="F22" i="3"/>
  <c r="F21" i="3"/>
  <c r="F20" i="3"/>
  <c r="F19" i="3"/>
  <c r="F16" i="3"/>
  <c r="F15" i="3"/>
  <c r="F14" i="3"/>
  <c r="F13" i="3"/>
  <c r="F12" i="3"/>
  <c r="F11" i="3"/>
  <c r="F10" i="3"/>
  <c r="F9" i="3"/>
  <c r="F35" i="5"/>
  <c r="F47" i="4"/>
  <c r="C13" i="1"/>
  <c r="F48" i="7"/>
  <c r="F34" i="3"/>
  <c r="F22" i="6"/>
  <c r="G13" i="1"/>
  <c r="C33" i="1"/>
  <c r="E13" i="1"/>
  <c r="D13" i="1"/>
</calcChain>
</file>

<file path=xl/sharedStrings.xml><?xml version="1.0" encoding="utf-8"?>
<sst xmlns="http://schemas.openxmlformats.org/spreadsheetml/2006/main" count="909" uniqueCount="240">
  <si>
    <t>Total</t>
  </si>
  <si>
    <t xml:space="preserve"> </t>
  </si>
  <si>
    <t>Research</t>
  </si>
  <si>
    <t>Region</t>
  </si>
  <si>
    <t>Seminars</t>
  </si>
  <si>
    <t>AF</t>
  </si>
  <si>
    <t>EAP</t>
  </si>
  <si>
    <t>EUR</t>
  </si>
  <si>
    <t>NEA</t>
  </si>
  <si>
    <t>SCA</t>
  </si>
  <si>
    <t>WHA</t>
  </si>
  <si>
    <t>Totals</t>
  </si>
  <si>
    <r>
      <t>AF</t>
    </r>
    <r>
      <rPr>
        <sz val="8"/>
        <rFont val="Arial"/>
        <family val="2"/>
      </rPr>
      <t xml:space="preserve">-Africa;     </t>
    </r>
    <r>
      <rPr>
        <b/>
        <sz val="8"/>
        <rFont val="Arial"/>
        <family val="2"/>
      </rPr>
      <t>EAP</t>
    </r>
    <r>
      <rPr>
        <sz val="8"/>
        <rFont val="Arial"/>
        <family val="2"/>
      </rPr>
      <t xml:space="preserve">-East Asia Pacific;     </t>
    </r>
    <r>
      <rPr>
        <b/>
        <sz val="8"/>
        <rFont val="Arial"/>
        <family val="2"/>
      </rPr>
      <t>EUR</t>
    </r>
    <r>
      <rPr>
        <sz val="8"/>
        <rFont val="Arial"/>
        <family val="2"/>
      </rPr>
      <t xml:space="preserve">-Europe;     </t>
    </r>
    <r>
      <rPr>
        <b/>
        <sz val="8"/>
        <rFont val="Arial"/>
        <family val="2"/>
      </rPr>
      <t>NEA</t>
    </r>
    <r>
      <rPr>
        <sz val="8"/>
        <rFont val="Arial"/>
        <family val="2"/>
      </rPr>
      <t xml:space="preserve">-Near East;     </t>
    </r>
    <r>
      <rPr>
        <b/>
        <sz val="8"/>
        <rFont val="Arial"/>
        <family val="2"/>
      </rPr>
      <t>SCA</t>
    </r>
    <r>
      <rPr>
        <sz val="8"/>
        <rFont val="Arial"/>
        <family val="2"/>
      </rPr>
      <t xml:space="preserve">-South and Central Asia;     </t>
    </r>
    <r>
      <rPr>
        <b/>
        <sz val="8"/>
        <rFont val="Arial"/>
        <family val="2"/>
      </rPr>
      <t>WHA</t>
    </r>
    <r>
      <rPr>
        <sz val="8"/>
        <rFont val="Arial"/>
        <family val="2"/>
      </rPr>
      <t>-Western Hemisphere</t>
    </r>
  </si>
  <si>
    <t>Grants reported are those awarded to individuals under the oversight of the FSB.</t>
  </si>
  <si>
    <t>* This number includes new and renewal grants where applicable.</t>
  </si>
  <si>
    <t>AFRICA</t>
  </si>
  <si>
    <t>Country or</t>
  </si>
  <si>
    <t xml:space="preserve">Country or </t>
  </si>
  <si>
    <t>Locale</t>
  </si>
  <si>
    <t>Angola</t>
  </si>
  <si>
    <t>Benin</t>
  </si>
  <si>
    <t>Botswana</t>
  </si>
  <si>
    <t>Burkina Faso</t>
  </si>
  <si>
    <t>Burundi</t>
  </si>
  <si>
    <t>Cameroon</t>
  </si>
  <si>
    <t>Cape Verde</t>
  </si>
  <si>
    <t>Central African Republic</t>
  </si>
  <si>
    <t>Chad</t>
  </si>
  <si>
    <t>Comoros</t>
  </si>
  <si>
    <t>Congo (Democratic Republic of)</t>
  </si>
  <si>
    <t>Congo (Republic of)</t>
  </si>
  <si>
    <t>Cote d'Ivoire (Ivory Coast)</t>
  </si>
  <si>
    <t>Djibouti</t>
  </si>
  <si>
    <t>Equatorial Guinea</t>
  </si>
  <si>
    <t>Eritrea</t>
  </si>
  <si>
    <t>Ethiopia</t>
  </si>
  <si>
    <t>Gabon</t>
  </si>
  <si>
    <t>Ghana</t>
  </si>
  <si>
    <t>Guinea</t>
  </si>
  <si>
    <t>Guinea Bissau</t>
  </si>
  <si>
    <t>Kenya</t>
  </si>
  <si>
    <t>Lesotho</t>
  </si>
  <si>
    <t>Liberia</t>
  </si>
  <si>
    <t>Madagascar</t>
  </si>
  <si>
    <t>Malawi</t>
  </si>
  <si>
    <t>Mali</t>
  </si>
  <si>
    <t>Mauritania</t>
  </si>
  <si>
    <t>Mauritius</t>
  </si>
  <si>
    <t>Mozambique</t>
  </si>
  <si>
    <t>Namibia</t>
  </si>
  <si>
    <t>Niger</t>
  </si>
  <si>
    <t>Nigeria</t>
  </si>
  <si>
    <t>Rwanda</t>
  </si>
  <si>
    <t>Senegal</t>
  </si>
  <si>
    <t>Sierra Leone</t>
  </si>
  <si>
    <t>Somalia</t>
  </si>
  <si>
    <t>South Africa</t>
  </si>
  <si>
    <t>Swaziland</t>
  </si>
  <si>
    <t>Tanzania</t>
  </si>
  <si>
    <t>Togo</t>
  </si>
  <si>
    <t>Uganda</t>
  </si>
  <si>
    <t>Zambia</t>
  </si>
  <si>
    <t>Zimbabwe</t>
  </si>
  <si>
    <t>Multicountry</t>
  </si>
  <si>
    <t>TOTAL</t>
  </si>
  <si>
    <t xml:space="preserve">Grants reported are those awarded to individuals under the oversight of the FSB. </t>
  </si>
  <si>
    <t>EAST ASIA AND PACIFIC</t>
  </si>
  <si>
    <t>Australia</t>
  </si>
  <si>
    <t>Cambodia</t>
  </si>
  <si>
    <t>China (PRC)</t>
  </si>
  <si>
    <t>Fiji</t>
  </si>
  <si>
    <t>Hong Kong**</t>
  </si>
  <si>
    <t>Indonesia</t>
  </si>
  <si>
    <t>Japan</t>
  </si>
  <si>
    <t>Korea, Republic of</t>
  </si>
  <si>
    <t>Laos</t>
  </si>
  <si>
    <t>Malaysia</t>
  </si>
  <si>
    <t>Mongolia</t>
  </si>
  <si>
    <t>New Zealand</t>
  </si>
  <si>
    <t>Papua New Guinea</t>
  </si>
  <si>
    <t>Philippines</t>
  </si>
  <si>
    <t>Singapore</t>
  </si>
  <si>
    <t>Thailand</t>
  </si>
  <si>
    <t>Vietnam</t>
  </si>
  <si>
    <t>**Special Administrative Region.</t>
  </si>
  <si>
    <t>*** The U.S. recognizes the government of the People's Republic of China as the sole legal government of China.  Within this context, the U.S. retains unofficial relations with the people of Taiwan.</t>
  </si>
  <si>
    <t>EUROPE</t>
  </si>
  <si>
    <t xml:space="preserve">     </t>
  </si>
  <si>
    <t>Albania</t>
  </si>
  <si>
    <t>Austria</t>
  </si>
  <si>
    <t>Belgium</t>
  </si>
  <si>
    <t>Bosnia &amp; Herzegovina</t>
  </si>
  <si>
    <t>Bulgaria</t>
  </si>
  <si>
    <t>Croatia</t>
  </si>
  <si>
    <t>Cyprus</t>
  </si>
  <si>
    <t>Czech Republic</t>
  </si>
  <si>
    <t>Denmark</t>
  </si>
  <si>
    <t>Estonia</t>
  </si>
  <si>
    <t>Finland</t>
  </si>
  <si>
    <t>France</t>
  </si>
  <si>
    <t>Germany</t>
  </si>
  <si>
    <t>Greece</t>
  </si>
  <si>
    <t>Hungary</t>
  </si>
  <si>
    <t>Iceland</t>
  </si>
  <si>
    <t>Ireland</t>
  </si>
  <si>
    <t>Italy</t>
  </si>
  <si>
    <t>Latvia</t>
  </si>
  <si>
    <t>Lithuania</t>
  </si>
  <si>
    <t>Macedonia</t>
  </si>
  <si>
    <t>Malta</t>
  </si>
  <si>
    <t>Netherlands</t>
  </si>
  <si>
    <t>Norway</t>
  </si>
  <si>
    <t>Poland</t>
  </si>
  <si>
    <t>Portugal</t>
  </si>
  <si>
    <t>Romania</t>
  </si>
  <si>
    <t>Serbia</t>
  </si>
  <si>
    <t>Slovakia</t>
  </si>
  <si>
    <t>Slovenia</t>
  </si>
  <si>
    <t>Spain</t>
  </si>
  <si>
    <t>Sweden</t>
  </si>
  <si>
    <t>Switzerland</t>
  </si>
  <si>
    <t>Turkey</t>
  </si>
  <si>
    <t>United Kingdom</t>
  </si>
  <si>
    <t>**Formerly reported under the heading Eurasia.</t>
  </si>
  <si>
    <t>Algeria</t>
  </si>
  <si>
    <t>Egypt</t>
  </si>
  <si>
    <t>Iraq</t>
  </si>
  <si>
    <t>Israel</t>
  </si>
  <si>
    <t>Jordan</t>
  </si>
  <si>
    <t>Kuwait</t>
  </si>
  <si>
    <t>Lebanon</t>
  </si>
  <si>
    <t>Libya</t>
  </si>
  <si>
    <t>Morocco</t>
  </si>
  <si>
    <t>Oman</t>
  </si>
  <si>
    <t>Saudi Arabia</t>
  </si>
  <si>
    <t>Sudan</t>
  </si>
  <si>
    <t>Syria</t>
  </si>
  <si>
    <t>Tunisia</t>
  </si>
  <si>
    <t>United Arab Emirates</t>
  </si>
  <si>
    <t>Yemen</t>
  </si>
  <si>
    <t>Afghanistan</t>
  </si>
  <si>
    <t>Bangladesh</t>
  </si>
  <si>
    <t>India</t>
  </si>
  <si>
    <t>Maldives</t>
  </si>
  <si>
    <t>Nepal</t>
  </si>
  <si>
    <t>Pakistan</t>
  </si>
  <si>
    <t>Sri Lanka</t>
  </si>
  <si>
    <t>***Formerly reported as South Asia.</t>
  </si>
  <si>
    <t>WESTERN HEMISPHERE</t>
  </si>
  <si>
    <t>Argentina</t>
  </si>
  <si>
    <t>Bahamas</t>
  </si>
  <si>
    <t>Barbados</t>
  </si>
  <si>
    <t>Belize</t>
  </si>
  <si>
    <t>Bolivia</t>
  </si>
  <si>
    <t>Brazil</t>
  </si>
  <si>
    <t>Canada</t>
  </si>
  <si>
    <t>Chile</t>
  </si>
  <si>
    <t>Costa Rica</t>
  </si>
  <si>
    <t>Cuba</t>
  </si>
  <si>
    <t>Dominica</t>
  </si>
  <si>
    <t>Dominican Republic</t>
  </si>
  <si>
    <t>Ecuador</t>
  </si>
  <si>
    <t>El Salvador</t>
  </si>
  <si>
    <t>French Antilles</t>
  </si>
  <si>
    <t>French Guiana</t>
  </si>
  <si>
    <t>Grenada</t>
  </si>
  <si>
    <t>Guatemala</t>
  </si>
  <si>
    <t>Guyana</t>
  </si>
  <si>
    <t>Haiti</t>
  </si>
  <si>
    <t>Honduras</t>
  </si>
  <si>
    <t>Jamaica</t>
  </si>
  <si>
    <t>Mexico</t>
  </si>
  <si>
    <t>Netherlands Antilles</t>
  </si>
  <si>
    <t>Nicaragua</t>
  </si>
  <si>
    <t>Panama</t>
  </si>
  <si>
    <t>Paraguay</t>
  </si>
  <si>
    <t>Peru</t>
  </si>
  <si>
    <t>St. Lucia</t>
  </si>
  <si>
    <t>Suriname</t>
  </si>
  <si>
    <t>Trinidad &amp; Tobago</t>
  </si>
  <si>
    <t>Uruguay</t>
  </si>
  <si>
    <t>Venezuela</t>
  </si>
  <si>
    <t>Tonga</t>
  </si>
  <si>
    <t>FULBRIGHT-HAYS GRANTS</t>
  </si>
  <si>
    <t>Administered by the U.S. Department of Education</t>
  </si>
  <si>
    <t>Doctoral</t>
  </si>
  <si>
    <t>Dissertation</t>
  </si>
  <si>
    <t>Faculty</t>
  </si>
  <si>
    <t>Group</t>
  </si>
  <si>
    <t>Projects</t>
  </si>
  <si>
    <t>Abroad</t>
  </si>
  <si>
    <t>FULBRIGHT-HAYS GRANTS ADMINISTERED BY THE U.S. DEPARTMENT OF EDUCATION</t>
  </si>
  <si>
    <t>British West Indies</t>
  </si>
  <si>
    <t>Falkland Islands</t>
  </si>
  <si>
    <t>Martinique</t>
  </si>
  <si>
    <t>Armenia</t>
  </si>
  <si>
    <t>Azerbaijan</t>
  </si>
  <si>
    <t>Belarus</t>
  </si>
  <si>
    <t>Georgia</t>
  </si>
  <si>
    <t>Kazakhstan</t>
  </si>
  <si>
    <t>Kyrgyzstan</t>
  </si>
  <si>
    <t>Moldova</t>
  </si>
  <si>
    <t>Russia</t>
  </si>
  <si>
    <t>Tajikistan</t>
  </si>
  <si>
    <t>Turkmenistan</t>
  </si>
  <si>
    <t>Ukraine</t>
  </si>
  <si>
    <t>Uzbekistan</t>
  </si>
  <si>
    <t>NEAR EAST AND SOUTH ASIA</t>
  </si>
  <si>
    <t>EURASIA*</t>
  </si>
  <si>
    <t>Iran</t>
  </si>
  <si>
    <t>Burma</t>
  </si>
  <si>
    <t>French Polynesia</t>
  </si>
  <si>
    <t>Micronesia</t>
  </si>
  <si>
    <t>New Caledonia</t>
  </si>
  <si>
    <t>Taiwan*</t>
  </si>
  <si>
    <t>Western Samoa</t>
  </si>
  <si>
    <t>The Gambia</t>
  </si>
  <si>
    <t>Consultants</t>
  </si>
  <si>
    <t xml:space="preserve">Curriculum </t>
  </si>
  <si>
    <t>*The U.S. recognizes the government of the People's Republic of China as the sole legal government of China.  Within this context, the U.S. retains unofficial relations with the people of Taiwan.</t>
  </si>
  <si>
    <t>Czechoslovakia*</t>
  </si>
  <si>
    <t>Czechslovakia*</t>
  </si>
  <si>
    <t>Yugoslavia*</t>
  </si>
  <si>
    <t>Serbia &amp; Montenegro</t>
  </si>
  <si>
    <t>*Czechoslavia and Yugoslavia are listed for historical purposes only.  As of the 1993 report, grants are reported under the names of the successor states.</t>
  </si>
  <si>
    <t>USSR*</t>
  </si>
  <si>
    <t>*Eurasia grants were formerly reported under the heading New Independent States</t>
  </si>
  <si>
    <t>Colombia</t>
  </si>
  <si>
    <t>Montserrat</t>
  </si>
  <si>
    <t>Curriculum</t>
  </si>
  <si>
    <t>Bhutan</t>
  </si>
  <si>
    <t>GRANTS TO U.S. CITIZENS ACADEMIC YEAR 1946-2011</t>
  </si>
  <si>
    <t xml:space="preserve">NEAR EAST AND S ASIA </t>
  </si>
  <si>
    <t xml:space="preserve">EAST ASIA AND PACIFIC </t>
  </si>
  <si>
    <t xml:space="preserve">AFRICA </t>
  </si>
  <si>
    <t>U.S. GRANTEES 2013-2014</t>
  </si>
  <si>
    <t>HISTORICAL TOTALS 1964-2014</t>
  </si>
  <si>
    <t>GRANTS TO U.S. CITIZENS ACADEMIC YEAR 2013-2014</t>
  </si>
  <si>
    <t>GRANTS TO U.S. CITIZENS ACADEMIC YEAR 1964-2014</t>
  </si>
  <si>
    <t>Note: The Department of State regional divisions above do not fully align with the Department of Education regional divisions in the following tabs, resulting in some differences to the regional totals displayed.</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</si>
</sst>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theme="1"/>
      <name val="Calibri"/>
      <family val="2"/>
      <scheme val="minor"/>
    </font>
    <font>
      <b/>
      <sz val="14"/>
      <color indexed="42"/>
      <name val="Arial"/>
      <family val="2"/>
    </font>
    <font>
      <b/>
      <sz val="11"/>
      <name val="Arial"/>
      <family val="2"/>
    </font>
    <font>
      <b/>
      <sz val="10"/>
      <name val="Arial"/>
      <family val="2"/>
    </font>
    <font>
      <sz val="9"/>
      <name val="Arial"/>
      <family val="2"/>
    </font>
    <font>
      <b/>
      <sz val="9"/>
      <name val="Arial"/>
      <family val="2"/>
    </font>
    <font>
      <sz val="6"/>
      <name val="Arial"/>
      <family val="2"/>
    </font>
    <font>
      <sz val="8"/>
      <name val="Arial"/>
      <family val="2"/>
    </font>
    <font>
      <b/>
      <sz val="8"/>
      <color indexed="21"/>
      <name val="Arial"/>
      <family val="2"/>
    </font>
    <font>
      <b/>
      <sz val="6"/>
      <name val="Arial"/>
      <family val="2"/>
    </font>
    <font>
      <b/>
      <sz val="8"/>
      <name val="Arial"/>
      <family val="2"/>
    </font>
    <font>
      <sz val="11"/>
      <name val="Arial"/>
      <family val="2"/>
    </font>
    <font>
      <sz val="11"/>
      <name val="SWISS"/>
    </font>
    <font>
      <sz val="6"/>
      <name val="SWISS"/>
    </font>
    <font>
      <b/>
      <i/>
      <sz val="12"/>
      <color indexed="56"/>
      <name val="Arial"/>
      <family val="2"/>
    </font>
    <font>
      <b/>
      <sz val="12"/>
      <color indexed="56"/>
      <name val="Arial"/>
      <family val="2"/>
    </font>
    <font>
      <sz val="12"/>
      <name val="Arial"/>
      <family val="2"/>
    </font>
    <font>
      <sz val="7"/>
      <name val="Arial"/>
      <family val="2"/>
    </font>
    <font>
      <b/>
      <sz val="7"/>
      <name val="Arial"/>
      <family val="2"/>
    </font>
    <font>
      <sz val="7"/>
      <name val="SWISS"/>
    </font>
    <font>
      <sz val="7"/>
      <color indexed="12"/>
      <name val="DUTCH"/>
    </font>
    <font>
      <sz val="7"/>
      <name val="DUTCH"/>
    </font>
    <font>
      <sz val="8"/>
      <color indexed="12"/>
      <name val="Arial"/>
      <family val="2"/>
    </font>
    <font>
      <b/>
      <sz val="24"/>
      <color indexed="56"/>
      <name val="Arial"/>
      <family val="2"/>
    </font>
    <font>
      <b/>
      <sz val="10"/>
      <color indexed="56"/>
      <name val="Arial"/>
      <family val="2"/>
    </font>
    <font>
      <sz val="8"/>
      <name val="SWISS"/>
    </font>
    <font>
      <sz val="11"/>
      <color indexed="12"/>
      <name val="Arial"/>
      <family val="2"/>
    </font>
    <font>
      <sz val="11"/>
      <color indexed="12"/>
      <name val="DUTCH"/>
    </font>
    <font>
      <sz val="11"/>
      <name val="DUTCH"/>
    </font>
    <font>
      <sz val="8"/>
      <name val="DUTCH"/>
    </font>
    <font>
      <sz val="12"/>
      <name val="DUTCH"/>
    </font>
    <font>
      <b/>
      <sz val="7"/>
      <name val="SWISS"/>
    </font>
    <font>
      <b/>
      <sz val="11"/>
      <color indexed="56"/>
      <name val="Arial"/>
      <family val="2"/>
    </font>
    <font>
      <sz val="8"/>
      <color theme="1"/>
      <name val="Arial"/>
      <family val="2"/>
    </font>
    <font>
      <b/>
      <i/>
      <sz val="11"/>
      <color indexed="56"/>
      <name val="Arial"/>
      <family val="2"/>
    </font>
    <font>
      <sz val="11"/>
      <name val="Calibri"/>
      <family val="2"/>
      <scheme val="minor"/>
    </font>
    <font>
      <sz val="11"/>
      <color theme="0" tint="-0.499984740745262"/>
      <name val="Calibri"/>
      <family val="2"/>
      <scheme val="minor"/>
    </font>
    <font>
      <b/>
      <sz val="24"/>
      <color rgb="FF662624"/>
      <name val="Arial"/>
      <family val="2"/>
    </font>
    <font>
      <b/>
      <i/>
      <sz val="12"/>
      <color rgb="FF662624"/>
      <name val="Arial"/>
      <family val="2"/>
    </font>
    <font>
      <b/>
      <sz val="11"/>
      <color rgb="FF662624"/>
      <name val="Arial"/>
      <family val="2"/>
    </font>
    <font>
      <b/>
      <i/>
      <sz val="11"/>
      <color rgb="FF662624"/>
      <name val="Arial"/>
      <family val="2"/>
    </font>
    <font>
      <b/>
      <sz val="12"/>
      <color rgb="FF662624"/>
      <name val="Arial"/>
      <family val="2"/>
    </font>
    <font>
      <b/>
      <sz val="16"/>
      <color rgb="FFFBC497"/>
      <name val="Calibri"/>
      <family val="2"/>
      <scheme val="minor"/>
    </font>
    <font>
      <b/>
      <sz val="22"/>
      <color rgb="FFFBC497"/>
      <name val="Calibri"/>
      <family val="2"/>
      <scheme val="minor"/>
    </font>
    <font>
      <b/>
      <sz val="9"/>
      <color rgb="FF662624"/>
      <name val="Arial"/>
      <family val="2"/>
    </font>
    <font>
      <b/>
      <sz val="9"/>
      <color rgb="FFD26308"/>
      <name val="Arial"/>
      <family val="2"/>
    </font>
    <font>
      <b/>
      <sz val="8"/>
      <color rgb="FFD26308"/>
      <name val="Arial"/>
      <family val="2"/>
    </font>
    <font>
      <sz val="8"/>
      <color theme="1"/>
      <name val="Calibri"/>
      <family val="2"/>
      <scheme val="minor"/>
    </font>
    <font>
      <b/>
      <sz val="24"/>
      <color theme="4" tint="0.79998168889431442"/>
      <name val="Arial"/>
      <family val="2"/>
    </font>
    <font>
      <b/>
      <sz val="11"/>
      <color theme="4" tint="0.79998168889431442"/>
      <name val="Arial"/>
      <family val="2"/>
    </font>
  </fonts>
  <fills count="13">
    <fill>
      <patternFill patternType="none"/>
    </fill>
    <fill>
      <patternFill patternType="gray125"/>
    </fill>
    <fill>
      <patternFill patternType="solid">
        <fgColor indexed="9"/>
        <bgColor indexed="9"/>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FF"/>
        <bgColor indexed="64"/>
      </patternFill>
    </fill>
    <fill>
      <patternFill patternType="solid">
        <fgColor rgb="FF662624"/>
        <bgColor indexed="64"/>
      </patternFill>
    </fill>
    <fill>
      <patternFill patternType="solid">
        <fgColor rgb="FFFBC69B"/>
        <bgColor indexed="64"/>
      </patternFill>
    </fill>
    <fill>
      <patternFill patternType="solid">
        <fgColor rgb="FFF3F062"/>
        <bgColor indexed="64"/>
      </patternFill>
    </fill>
    <fill>
      <patternFill patternType="solid">
        <fgColor rgb="FFFBC497"/>
        <bgColor indexed="64"/>
      </patternFill>
    </fill>
    <fill>
      <patternFill patternType="solid">
        <fgColor theme="0" tint="-0.34998626667073579"/>
        <bgColor indexed="64"/>
      </patternFill>
    </fill>
  </fills>
  <borders count="92">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diagonal/>
    </border>
    <border>
      <left/>
      <right style="thin">
        <color indexed="8"/>
      </right>
      <top/>
      <bottom/>
      <diagonal/>
    </border>
    <border>
      <left/>
      <right style="double">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double">
        <color indexed="8"/>
      </right>
      <top/>
      <bottom/>
      <diagonal/>
    </border>
    <border>
      <left style="thin">
        <color indexed="8"/>
      </left>
      <right style="double">
        <color indexed="8"/>
      </right>
      <top/>
      <bottom style="thin">
        <color indexed="8"/>
      </bottom>
      <diagonal/>
    </border>
    <border>
      <left style="thin">
        <color indexed="8"/>
      </left>
      <right/>
      <top/>
      <bottom style="thin">
        <color indexed="8"/>
      </bottom>
      <diagonal/>
    </border>
    <border>
      <left style="thin">
        <color indexed="8"/>
      </left>
      <right style="double">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bottom style="thin">
        <color indexed="8"/>
      </bottom>
      <diagonal/>
    </border>
    <border>
      <left style="thin">
        <color indexed="64"/>
      </left>
      <right style="thin">
        <color indexed="8"/>
      </right>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double">
        <color indexed="64"/>
      </left>
      <right style="thin">
        <color indexed="8"/>
      </right>
      <top/>
      <bottom style="thin">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double">
        <color auto="1"/>
      </left>
      <right style="thin">
        <color indexed="8"/>
      </right>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double">
        <color indexed="8"/>
      </right>
      <top style="thin">
        <color indexed="8"/>
      </top>
      <bottom style="thin">
        <color indexed="64"/>
      </bottom>
      <diagonal/>
    </border>
    <border>
      <left style="thin">
        <color indexed="8"/>
      </left>
      <right/>
      <top style="thin">
        <color indexed="8"/>
      </top>
      <bottom style="thin">
        <color indexed="64"/>
      </bottom>
      <diagonal/>
    </border>
    <border>
      <left style="double">
        <color indexed="64"/>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8"/>
      </right>
      <top style="thin">
        <color indexed="64"/>
      </top>
      <bottom/>
      <diagonal/>
    </border>
    <border>
      <left style="thin">
        <color indexed="64"/>
      </left>
      <right/>
      <top/>
      <bottom/>
      <diagonal/>
    </border>
    <border>
      <left style="thin">
        <color indexed="8"/>
      </left>
      <right style="thin">
        <color indexed="8"/>
      </right>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double">
        <color indexed="8"/>
      </right>
      <top/>
      <bottom/>
      <diagonal/>
    </border>
    <border>
      <left/>
      <right style="double">
        <color indexed="8"/>
      </right>
      <top/>
      <bottom style="thin">
        <color indexed="64"/>
      </bottom>
      <diagonal/>
    </border>
    <border>
      <left style="thin">
        <color indexed="8"/>
      </left>
      <right/>
      <top style="thin">
        <color indexed="64"/>
      </top>
      <bottom/>
      <diagonal/>
    </border>
    <border>
      <left/>
      <right style="double">
        <color indexed="8"/>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thin">
        <color indexed="64"/>
      </right>
      <top/>
      <bottom style="medium">
        <color indexed="64"/>
      </bottom>
      <diagonal/>
    </border>
    <border>
      <left style="double">
        <color indexed="64"/>
      </left>
      <right style="thin">
        <color indexed="64"/>
      </right>
      <top style="thin">
        <color indexed="8"/>
      </top>
      <bottom/>
      <diagonal/>
    </border>
    <border>
      <left style="double">
        <color indexed="64"/>
      </left>
      <right style="thin">
        <color indexed="64"/>
      </right>
      <top/>
      <bottom style="thin">
        <color indexed="8"/>
      </bottom>
      <diagonal/>
    </border>
    <border>
      <left style="double">
        <color indexed="64"/>
      </left>
      <right style="thin">
        <color indexed="64"/>
      </right>
      <top style="thin">
        <color indexed="64"/>
      </top>
      <bottom style="thin">
        <color indexed="64"/>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double">
        <color indexed="8"/>
      </left>
      <right style="thin">
        <color indexed="64"/>
      </right>
      <top style="thin">
        <color indexed="64"/>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bottom style="thin">
        <color indexed="64"/>
      </bottom>
      <diagonal/>
    </border>
    <border>
      <left style="double">
        <color indexed="64"/>
      </left>
      <right style="thin">
        <color indexed="64"/>
      </right>
      <top style="thin">
        <color indexed="8"/>
      </top>
      <bottom style="thin">
        <color indexed="64"/>
      </bottom>
      <diagonal/>
    </border>
    <border>
      <left style="double">
        <color indexed="8"/>
      </left>
      <right style="thin">
        <color indexed="64"/>
      </right>
      <top style="thin">
        <color indexed="8"/>
      </top>
      <bottom style="thin">
        <color indexed="8"/>
      </bottom>
      <diagonal/>
    </border>
    <border>
      <left style="double">
        <color indexed="8"/>
      </left>
      <right style="thin">
        <color indexed="64"/>
      </right>
      <top style="thin">
        <color indexed="8"/>
      </top>
      <bottom/>
      <diagonal/>
    </border>
    <border>
      <left style="double">
        <color indexed="8"/>
      </left>
      <right style="thin">
        <color indexed="64"/>
      </right>
      <top/>
      <bottom style="thin">
        <color indexed="8"/>
      </bottom>
      <diagonal/>
    </border>
    <border>
      <left style="thin">
        <color indexed="64"/>
      </left>
      <right/>
      <top style="thin">
        <color indexed="64"/>
      </top>
      <bottom style="thin">
        <color indexed="64"/>
      </bottom>
      <diagonal/>
    </border>
    <border>
      <left style="thin">
        <color indexed="8"/>
      </left>
      <right/>
      <top/>
      <bottom/>
      <diagonal/>
    </border>
  </borders>
  <cellStyleXfs count="1">
    <xf numFmtId="0" fontId="0" fillId="0" borderId="0"/>
  </cellStyleXfs>
  <cellXfs count="620">
    <xf numFmtId="0" fontId="0" fillId="0" borderId="0" xfId="0"/>
    <xf numFmtId="0" fontId="3"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6" fillId="0" borderId="0" xfId="0" applyFont="1" applyFill="1" applyBorder="1" applyAlignment="1" applyProtection="1">
      <alignment horizontal="center"/>
      <protection locked="0"/>
    </xf>
    <xf numFmtId="0" fontId="7"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9" fillId="0" borderId="0" xfId="0" applyFont="1" applyFill="1" applyBorder="1" applyAlignment="1" applyProtection="1">
      <alignment horizontal="center"/>
      <protection locked="0"/>
    </xf>
    <xf numFmtId="0" fontId="7" fillId="0" borderId="0" xfId="0" applyFont="1" applyFill="1" applyBorder="1" applyAlignment="1" applyProtection="1">
      <protection locked="0"/>
    </xf>
    <xf numFmtId="0" fontId="11" fillId="0" borderId="0" xfId="0" applyFont="1" applyAlignment="1" applyProtection="1">
      <protection locked="0"/>
    </xf>
    <xf numFmtId="0" fontId="12" fillId="0" borderId="0" xfId="0" applyFont="1" applyProtection="1">
      <protection locked="0"/>
    </xf>
    <xf numFmtId="0" fontId="13" fillId="0" borderId="0" xfId="0" applyFont="1" applyProtection="1">
      <protection locked="0"/>
    </xf>
    <xf numFmtId="0" fontId="7" fillId="0" borderId="0" xfId="0" applyFont="1" applyAlignment="1" applyProtection="1">
      <protection locked="0"/>
    </xf>
    <xf numFmtId="0" fontId="16" fillId="0" borderId="0" xfId="0" applyFont="1" applyAlignment="1" applyProtection="1">
      <alignment vertical="center"/>
      <protection locked="0"/>
    </xf>
    <xf numFmtId="0" fontId="17" fillId="2" borderId="5" xfId="0" applyFont="1" applyFill="1" applyBorder="1" applyAlignment="1" applyProtection="1">
      <alignment vertical="center"/>
      <protection locked="0"/>
    </xf>
    <xf numFmtId="0" fontId="18" fillId="2" borderId="5"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xf>
    <xf numFmtId="0" fontId="7" fillId="0" borderId="16"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left" vertical="center"/>
      <protection locked="0"/>
    </xf>
    <xf numFmtId="0" fontId="7" fillId="0" borderId="5"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37" fontId="11" fillId="0" borderId="0" xfId="0" applyNumberFormat="1" applyFont="1" applyProtection="1">
      <protection locked="0"/>
    </xf>
    <xf numFmtId="37" fontId="7" fillId="0" borderId="0" xfId="0" applyNumberFormat="1" applyFont="1" applyFill="1" applyProtection="1">
      <protection locked="0"/>
    </xf>
    <xf numFmtId="37" fontId="11" fillId="0" borderId="0" xfId="0" applyNumberFormat="1" applyFont="1" applyFill="1" applyProtection="1">
      <protection locked="0"/>
    </xf>
    <xf numFmtId="0" fontId="18" fillId="2" borderId="5" xfId="0" applyFont="1" applyFill="1" applyBorder="1" applyAlignment="1" applyProtection="1">
      <alignment horizontal="center"/>
      <protection locked="0"/>
    </xf>
    <xf numFmtId="0" fontId="18" fillId="2" borderId="8" xfId="0" applyFont="1" applyFill="1" applyBorder="1" applyAlignment="1" applyProtection="1">
      <alignment horizontal="center"/>
      <protection locked="0"/>
    </xf>
    <xf numFmtId="0" fontId="18" fillId="2" borderId="11" xfId="0" applyFont="1" applyFill="1" applyBorder="1" applyAlignment="1" applyProtection="1">
      <alignment horizontal="center"/>
      <protection locked="0"/>
    </xf>
    <xf numFmtId="0" fontId="7" fillId="0" borderId="14" xfId="0" applyFont="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6"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xf>
    <xf numFmtId="0" fontId="20" fillId="0" borderId="0" xfId="0" applyFont="1" applyAlignment="1" applyProtection="1">
      <protection locked="0"/>
    </xf>
    <xf numFmtId="0" fontId="21" fillId="0" borderId="0" xfId="0" applyFont="1" applyAlignment="1" applyProtection="1">
      <protection locked="0"/>
    </xf>
    <xf numFmtId="37" fontId="21" fillId="0" borderId="0" xfId="0" applyNumberFormat="1" applyFont="1" applyFill="1" applyAlignment="1" applyProtection="1">
      <protection locked="0"/>
    </xf>
    <xf numFmtId="0" fontId="7" fillId="0" borderId="0" xfId="0" applyFont="1" applyAlignment="1" applyProtection="1">
      <alignment horizontal="left"/>
      <protection locked="0"/>
    </xf>
    <xf numFmtId="0" fontId="22" fillId="0" borderId="0" xfId="0" applyFont="1" applyAlignment="1" applyProtection="1">
      <protection locked="0"/>
    </xf>
    <xf numFmtId="0" fontId="24" fillId="0" borderId="0" xfId="0" applyFont="1" applyAlignment="1" applyProtection="1">
      <alignment horizontal="center" vertical="center"/>
      <protection locked="0"/>
    </xf>
    <xf numFmtId="0" fontId="7" fillId="0" borderId="10" xfId="0" applyFont="1" applyFill="1" applyBorder="1" applyAlignment="1" applyProtection="1">
      <alignment horizontal="center" vertical="center"/>
    </xf>
    <xf numFmtId="0" fontId="25" fillId="0" borderId="7"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37" fontId="6" fillId="0" borderId="0" xfId="0" applyNumberFormat="1" applyFont="1" applyFill="1" applyAlignment="1" applyProtection="1">
      <alignment vertical="center"/>
      <protection locked="0"/>
    </xf>
    <xf numFmtId="0" fontId="7" fillId="0" borderId="0" xfId="0" applyFont="1" applyFill="1" applyBorder="1" applyAlignment="1" applyProtection="1">
      <alignment horizontal="center" vertical="center"/>
    </xf>
    <xf numFmtId="0" fontId="26" fillId="0" borderId="0" xfId="0" applyFont="1" applyProtection="1">
      <protection locked="0"/>
    </xf>
    <xf numFmtId="0" fontId="7" fillId="0" borderId="0" xfId="0" applyFont="1" applyProtection="1">
      <protection locked="0"/>
    </xf>
    <xf numFmtId="0" fontId="22" fillId="0" borderId="0" xfId="0" applyFont="1" applyProtection="1">
      <protection locked="0"/>
    </xf>
    <xf numFmtId="0" fontId="11" fillId="0" borderId="0" xfId="0" applyFont="1" applyProtection="1">
      <protection locked="0"/>
    </xf>
    <xf numFmtId="0" fontId="7" fillId="0" borderId="0" xfId="0" applyFont="1" applyAlignment="1" applyProtection="1">
      <alignment horizontal="center" vertical="center"/>
      <protection locked="0"/>
    </xf>
    <xf numFmtId="0" fontId="0" fillId="0" borderId="0" xfId="0" applyProtection="1">
      <protection locked="0"/>
    </xf>
    <xf numFmtId="37" fontId="27" fillId="0" borderId="0" xfId="0" applyNumberFormat="1" applyFont="1" applyProtection="1">
      <protection locked="0"/>
    </xf>
    <xf numFmtId="37" fontId="12" fillId="0" borderId="0" xfId="0" applyNumberFormat="1" applyFont="1" applyProtection="1">
      <protection locked="0"/>
    </xf>
    <xf numFmtId="0" fontId="7" fillId="0" borderId="0" xfId="0" applyFont="1" applyProtection="1"/>
    <xf numFmtId="37" fontId="27" fillId="0" borderId="0" xfId="0" applyNumberFormat="1" applyFont="1" applyFill="1" applyProtection="1">
      <protection locked="0"/>
    </xf>
    <xf numFmtId="37" fontId="28" fillId="0" borderId="0" xfId="0" applyNumberFormat="1" applyFont="1" applyFill="1" applyProtection="1"/>
    <xf numFmtId="37" fontId="22" fillId="0" borderId="0" xfId="0" applyNumberFormat="1" applyFont="1" applyProtection="1">
      <protection locked="0"/>
    </xf>
    <xf numFmtId="37" fontId="7" fillId="0" borderId="0" xfId="0" applyNumberFormat="1" applyFont="1" applyProtection="1"/>
    <xf numFmtId="37" fontId="28" fillId="0" borderId="0" xfId="0" applyNumberFormat="1" applyFont="1" applyProtection="1"/>
    <xf numFmtId="0" fontId="27" fillId="0" borderId="0" xfId="0" applyFont="1" applyProtection="1">
      <protection locked="0"/>
    </xf>
    <xf numFmtId="0" fontId="28" fillId="0" borderId="0" xfId="0" applyFont="1" applyProtection="1"/>
    <xf numFmtId="0" fontId="21" fillId="0" borderId="0" xfId="0" applyFont="1" applyProtection="1"/>
    <xf numFmtId="0" fontId="20" fillId="0" borderId="0" xfId="0" applyFont="1" applyProtection="1">
      <protection locked="0"/>
    </xf>
    <xf numFmtId="0" fontId="0" fillId="0" borderId="0" xfId="0" applyAlignment="1" applyProtection="1">
      <alignment vertical="center"/>
      <protection locked="0"/>
    </xf>
    <xf numFmtId="37" fontId="21" fillId="0" borderId="0" xfId="0" applyNumberFormat="1" applyFont="1" applyProtection="1"/>
    <xf numFmtId="37" fontId="20" fillId="0" borderId="0" xfId="0" applyNumberFormat="1" applyFont="1" applyProtection="1">
      <protection locked="0"/>
    </xf>
    <xf numFmtId="37" fontId="0" fillId="0" borderId="0" xfId="0" applyNumberFormat="1" applyProtection="1"/>
    <xf numFmtId="0" fontId="29" fillId="0" borderId="0" xfId="0" applyFont="1" applyProtection="1"/>
    <xf numFmtId="0" fontId="30" fillId="0" borderId="0" xfId="0" applyFont="1" applyProtection="1"/>
    <xf numFmtId="0" fontId="31" fillId="0" borderId="0" xfId="0" applyFont="1" applyProtection="1"/>
    <xf numFmtId="0" fontId="10" fillId="0" borderId="0" xfId="0" applyFont="1" applyAlignment="1">
      <alignment horizontal="left"/>
    </xf>
    <xf numFmtId="0" fontId="0" fillId="0" borderId="0" xfId="0" applyAlignment="1">
      <alignment horizontal="left"/>
    </xf>
    <xf numFmtId="0" fontId="0" fillId="0" borderId="0" xfId="0" applyAlignment="1"/>
    <xf numFmtId="0" fontId="1" fillId="0" borderId="0" xfId="0" applyFont="1" applyFill="1" applyBorder="1" applyAlignment="1" applyProtection="1">
      <alignment vertical="center"/>
      <protection locked="0"/>
    </xf>
    <xf numFmtId="0" fontId="0" fillId="0" borderId="0" xfId="0" applyFill="1" applyAlignment="1"/>
    <xf numFmtId="0" fontId="0" fillId="0" borderId="2" xfId="0" applyBorder="1"/>
    <xf numFmtId="0" fontId="4" fillId="0" borderId="26" xfId="0" applyFont="1" applyFill="1" applyBorder="1" applyAlignment="1" applyProtection="1">
      <alignment horizontal="center" vertical="center"/>
      <protection locked="0"/>
    </xf>
    <xf numFmtId="0" fontId="5" fillId="0" borderId="28" xfId="0" applyFont="1" applyFill="1" applyBorder="1" applyAlignment="1" applyProtection="1">
      <alignment horizontal="left" vertical="center"/>
      <protection locked="0"/>
    </xf>
    <xf numFmtId="0" fontId="15" fillId="0" borderId="0" xfId="0" applyFont="1" applyAlignment="1" applyProtection="1">
      <alignment vertical="center"/>
      <protection locked="0"/>
    </xf>
    <xf numFmtId="0" fontId="15" fillId="0" borderId="0" xfId="0" applyFont="1" applyBorder="1" applyAlignment="1" applyProtection="1">
      <alignment vertical="center"/>
      <protection locked="0"/>
    </xf>
    <xf numFmtId="0" fontId="24" fillId="0" borderId="0" xfId="0" applyFont="1" applyAlignment="1" applyProtection="1">
      <alignment vertical="center"/>
      <protection locked="0"/>
    </xf>
    <xf numFmtId="0" fontId="7" fillId="4" borderId="0" xfId="0" applyFont="1" applyFill="1" applyAlignment="1">
      <alignment horizontal="left"/>
    </xf>
    <xf numFmtId="0" fontId="10" fillId="0" borderId="0" xfId="0" applyFont="1" applyAlignment="1" applyProtection="1">
      <alignment horizontal="left"/>
      <protection locked="0"/>
    </xf>
    <xf numFmtId="0" fontId="7" fillId="0" borderId="0" xfId="0" applyNumberFormat="1" applyFont="1" applyFill="1" applyBorder="1" applyAlignment="1" applyProtection="1">
      <alignment horizontal="center"/>
    </xf>
    <xf numFmtId="0" fontId="7" fillId="0" borderId="0" xfId="0" applyFont="1" applyAlignment="1" applyProtection="1">
      <alignment horizontal="left"/>
    </xf>
    <xf numFmtId="0" fontId="7" fillId="6" borderId="8" xfId="0" applyFont="1" applyFill="1" applyBorder="1" applyAlignment="1" applyProtection="1">
      <alignment horizontal="center" vertical="center"/>
      <protection locked="0"/>
    </xf>
    <xf numFmtId="0" fontId="33" fillId="6" borderId="29" xfId="0" applyFont="1" applyFill="1" applyBorder="1" applyAlignment="1">
      <alignment horizontal="center"/>
    </xf>
    <xf numFmtId="0" fontId="7" fillId="6" borderId="23" xfId="0" applyFont="1" applyFill="1" applyBorder="1" applyAlignment="1" applyProtection="1">
      <alignment horizontal="left" vertical="center"/>
      <protection locked="0"/>
    </xf>
    <xf numFmtId="0" fontId="7" fillId="6" borderId="30" xfId="0" applyFont="1" applyFill="1" applyBorder="1" applyAlignment="1" applyProtection="1">
      <alignment horizontal="center" vertical="center"/>
      <protection locked="0"/>
    </xf>
    <xf numFmtId="0" fontId="10" fillId="5" borderId="11"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7" fillId="3" borderId="30" xfId="0" applyFont="1" applyFill="1" applyBorder="1" applyAlignment="1" applyProtection="1">
      <alignment horizontal="center" vertical="center"/>
      <protection locked="0"/>
    </xf>
    <xf numFmtId="0" fontId="7" fillId="0" borderId="33" xfId="0" applyFont="1" applyBorder="1" applyAlignment="1" applyProtection="1">
      <alignment vertical="center"/>
      <protection locked="0"/>
    </xf>
    <xf numFmtId="0" fontId="7" fillId="0" borderId="34" xfId="0" applyFont="1" applyFill="1" applyBorder="1" applyAlignment="1" applyProtection="1">
      <alignment vertical="center"/>
      <protection locked="0"/>
    </xf>
    <xf numFmtId="0" fontId="7" fillId="0" borderId="33" xfId="0" applyFont="1" applyFill="1" applyBorder="1" applyAlignment="1" applyProtection="1">
      <alignment vertical="center"/>
      <protection locked="0"/>
    </xf>
    <xf numFmtId="0" fontId="7" fillId="0" borderId="32" xfId="0" applyFont="1" applyFill="1" applyBorder="1" applyAlignment="1" applyProtection="1">
      <alignment vertical="center"/>
      <protection locked="0"/>
    </xf>
    <xf numFmtId="0" fontId="7" fillId="0" borderId="33" xfId="0" applyFont="1" applyBorder="1" applyAlignment="1" applyProtection="1">
      <alignment horizontal="left" vertical="center"/>
      <protection locked="0"/>
    </xf>
    <xf numFmtId="0" fontId="7" fillId="0" borderId="33" xfId="0" applyFont="1" applyFill="1" applyBorder="1" applyAlignment="1" applyProtection="1">
      <alignment horizontal="left" vertical="center"/>
      <protection locked="0"/>
    </xf>
    <xf numFmtId="0" fontId="7" fillId="0" borderId="32" xfId="0" applyFont="1" applyFill="1" applyBorder="1" applyAlignment="1" applyProtection="1">
      <alignment horizontal="left" vertical="center"/>
      <protection locked="0"/>
    </xf>
    <xf numFmtId="0" fontId="7" fillId="0" borderId="34" xfId="0" applyFont="1" applyFill="1" applyBorder="1" applyAlignment="1" applyProtection="1">
      <alignment horizontal="left" vertical="center"/>
      <protection locked="0"/>
    </xf>
    <xf numFmtId="0" fontId="33" fillId="6" borderId="2" xfId="0" applyFont="1" applyFill="1" applyBorder="1" applyAlignment="1">
      <alignment horizontal="center"/>
    </xf>
    <xf numFmtId="0" fontId="7" fillId="6" borderId="29" xfId="0" applyFont="1" applyFill="1" applyBorder="1" applyAlignment="1" applyProtection="1">
      <alignment horizontal="center" vertical="center"/>
      <protection locked="0"/>
    </xf>
    <xf numFmtId="0" fontId="33" fillId="6" borderId="31" xfId="0" applyFont="1" applyFill="1" applyBorder="1" applyAlignment="1">
      <alignment horizontal="center"/>
    </xf>
    <xf numFmtId="0" fontId="33" fillId="6" borderId="4" xfId="0" applyFont="1" applyFill="1" applyBorder="1" applyAlignment="1">
      <alignment horizontal="center"/>
    </xf>
    <xf numFmtId="0" fontId="7" fillId="0" borderId="0" xfId="0" applyFont="1" applyAlignment="1" applyProtection="1">
      <alignment horizontal="left"/>
      <protection locked="0"/>
    </xf>
    <xf numFmtId="0" fontId="7" fillId="0" borderId="0" xfId="0" applyFont="1" applyAlignment="1" applyProtection="1">
      <alignment horizontal="left"/>
    </xf>
    <xf numFmtId="0" fontId="33" fillId="6" borderId="0" xfId="0" applyFont="1" applyFill="1" applyBorder="1" applyAlignment="1">
      <alignment horizontal="center"/>
    </xf>
    <xf numFmtId="0" fontId="7" fillId="6" borderId="0" xfId="0" applyFont="1" applyFill="1" applyBorder="1" applyAlignment="1" applyProtection="1">
      <alignment horizontal="center" vertical="center"/>
    </xf>
    <xf numFmtId="0" fontId="7" fillId="6" borderId="0" xfId="0" applyFont="1" applyFill="1" applyBorder="1" applyAlignment="1" applyProtection="1">
      <alignment horizontal="center" vertical="center"/>
      <protection locked="0"/>
    </xf>
    <xf numFmtId="0" fontId="33" fillId="6" borderId="24" xfId="0" applyFont="1" applyFill="1" applyBorder="1" applyAlignment="1">
      <alignment horizontal="center"/>
    </xf>
    <xf numFmtId="0" fontId="7" fillId="6" borderId="24" xfId="0" applyFont="1" applyFill="1" applyBorder="1" applyAlignment="1" applyProtection="1">
      <alignment horizontal="center" vertical="center"/>
    </xf>
    <xf numFmtId="0" fontId="7" fillId="6" borderId="3"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xf>
    <xf numFmtId="0" fontId="33" fillId="6" borderId="30" xfId="0" applyFont="1" applyFill="1" applyBorder="1" applyAlignment="1">
      <alignment horizontal="center"/>
    </xf>
    <xf numFmtId="0" fontId="7" fillId="6" borderId="31" xfId="0" applyFont="1" applyFill="1" applyBorder="1" applyAlignment="1" applyProtection="1">
      <alignment horizontal="center" vertical="center"/>
      <protection locked="0"/>
    </xf>
    <xf numFmtId="0" fontId="33" fillId="6" borderId="30" xfId="0" applyFont="1" applyFill="1" applyBorder="1"/>
    <xf numFmtId="0" fontId="7" fillId="6" borderId="29" xfId="0" applyFont="1" applyFill="1" applyBorder="1" applyAlignment="1" applyProtection="1">
      <alignment horizontal="left" vertical="center"/>
      <protection locked="0"/>
    </xf>
    <xf numFmtId="0" fontId="7" fillId="6" borderId="31" xfId="0" applyFont="1" applyFill="1" applyBorder="1" applyAlignment="1" applyProtection="1">
      <alignment horizontal="left" vertical="center"/>
      <protection locked="0"/>
    </xf>
    <xf numFmtId="0" fontId="33" fillId="6" borderId="29" xfId="0" applyFont="1" applyFill="1" applyBorder="1"/>
    <xf numFmtId="0" fontId="33" fillId="6" borderId="25" xfId="0" applyFont="1" applyFill="1" applyBorder="1" applyAlignment="1">
      <alignment horizontal="center"/>
    </xf>
    <xf numFmtId="0" fontId="7" fillId="6" borderId="2"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19" fillId="0" borderId="30" xfId="0" applyFont="1" applyBorder="1" applyAlignment="1" applyProtection="1">
      <alignment horizontal="left" vertical="center"/>
      <protection locked="0"/>
    </xf>
    <xf numFmtId="0" fontId="7" fillId="6" borderId="30" xfId="0" applyFont="1" applyFill="1" applyBorder="1" applyAlignment="1" applyProtection="1">
      <alignment horizontal="left" vertical="center"/>
      <protection locked="0"/>
    </xf>
    <xf numFmtId="0" fontId="7" fillId="6" borderId="25"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protection locked="0"/>
    </xf>
    <xf numFmtId="0" fontId="33" fillId="6" borderId="31" xfId="0" applyFont="1" applyFill="1" applyBorder="1"/>
    <xf numFmtId="0" fontId="33" fillId="6" borderId="3" xfId="0" applyFont="1" applyFill="1" applyBorder="1" applyAlignment="1">
      <alignment horizontal="center"/>
    </xf>
    <xf numFmtId="0" fontId="7" fillId="3" borderId="38" xfId="0" applyFont="1" applyFill="1" applyBorder="1" applyAlignment="1" applyProtection="1">
      <alignment horizontal="center" vertical="center"/>
      <protection locked="0"/>
    </xf>
    <xf numFmtId="0" fontId="7" fillId="6" borderId="3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19" fillId="0" borderId="40" xfId="0" applyFont="1" applyBorder="1" applyAlignment="1" applyProtection="1">
      <alignment horizontal="left" vertical="center"/>
      <protection locked="0"/>
    </xf>
    <xf numFmtId="0" fontId="7" fillId="0" borderId="41" xfId="0" applyFont="1" applyBorder="1" applyAlignment="1" applyProtection="1">
      <alignment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2" xfId="0" applyFont="1" applyBorder="1" applyAlignment="1" applyProtection="1">
      <alignment horizontal="left"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left" vertical="center"/>
      <protection locked="0"/>
    </xf>
    <xf numFmtId="0" fontId="0" fillId="0" borderId="26" xfId="0" applyBorder="1"/>
    <xf numFmtId="0" fontId="17" fillId="0" borderId="41" xfId="0" applyFont="1" applyFill="1" applyBorder="1" applyAlignment="1" applyProtection="1">
      <alignment horizontal="left" vertical="center"/>
      <protection locked="0"/>
    </xf>
    <xf numFmtId="0" fontId="17" fillId="0" borderId="46" xfId="0" applyFont="1" applyFill="1" applyBorder="1" applyAlignment="1" applyProtection="1">
      <alignment horizontal="center" vertical="center"/>
      <protection locked="0"/>
    </xf>
    <xf numFmtId="0" fontId="17" fillId="0" borderId="42" xfId="0" applyFont="1" applyFill="1" applyBorder="1" applyAlignment="1" applyProtection="1">
      <alignment horizontal="center" vertical="center"/>
      <protection locked="0"/>
    </xf>
    <xf numFmtId="0" fontId="17" fillId="0" borderId="43" xfId="0" applyFont="1" applyFill="1" applyBorder="1" applyAlignment="1" applyProtection="1">
      <alignment horizontal="center" vertical="center"/>
      <protection locked="0"/>
    </xf>
    <xf numFmtId="0" fontId="17" fillId="0" borderId="42" xfId="0" applyFont="1" applyFill="1" applyBorder="1" applyAlignment="1" applyProtection="1">
      <alignment horizontal="left" vertical="center"/>
      <protection locked="0"/>
    </xf>
    <xf numFmtId="0" fontId="32" fillId="0" borderId="0" xfId="0" applyFont="1" applyAlignment="1" applyProtection="1">
      <alignment vertical="center"/>
      <protection locked="0"/>
    </xf>
    <xf numFmtId="0" fontId="11" fillId="0" borderId="0" xfId="0" applyFont="1" applyAlignment="1" applyProtection="1">
      <alignment vertical="center"/>
      <protection locked="0"/>
    </xf>
    <xf numFmtId="0" fontId="7" fillId="0" borderId="41" xfId="0" applyFont="1" applyBorder="1" applyAlignment="1" applyProtection="1">
      <alignment horizontal="left" vertical="center"/>
      <protection locked="0"/>
    </xf>
    <xf numFmtId="0" fontId="36" fillId="0" borderId="0" xfId="0" applyFont="1" applyBorder="1" applyAlignment="1">
      <alignment horizontal="center"/>
    </xf>
    <xf numFmtId="0" fontId="35" fillId="0" borderId="0" xfId="0" applyFont="1" applyProtection="1">
      <protection locked="0"/>
    </xf>
    <xf numFmtId="0" fontId="36" fillId="0" borderId="0" xfId="0" applyFont="1" applyAlignment="1" applyProtection="1">
      <alignment horizontal="center"/>
      <protection locked="0"/>
    </xf>
    <xf numFmtId="0" fontId="36" fillId="0" borderId="0" xfId="0" applyFont="1" applyAlignment="1">
      <alignment horizontal="center"/>
    </xf>
    <xf numFmtId="0" fontId="7" fillId="0" borderId="0" xfId="0" applyFont="1" applyAlignment="1" applyProtection="1">
      <alignment horizontal="left"/>
      <protection locked="0"/>
    </xf>
    <xf numFmtId="0" fontId="7" fillId="0" borderId="0" xfId="0" applyFont="1" applyAlignment="1" applyProtection="1">
      <alignment horizontal="left"/>
    </xf>
    <xf numFmtId="37" fontId="7" fillId="0" borderId="0" xfId="0" applyNumberFormat="1" applyFont="1" applyAlignment="1" applyProtection="1">
      <alignment horizontal="left"/>
      <protection locked="0"/>
    </xf>
    <xf numFmtId="0" fontId="7" fillId="0" borderId="0" xfId="0" applyFont="1" applyAlignment="1" applyProtection="1">
      <alignment horizontal="left"/>
      <protection locked="0"/>
    </xf>
    <xf numFmtId="0" fontId="0" fillId="0" borderId="0" xfId="0" applyFill="1" applyBorder="1"/>
    <xf numFmtId="0" fontId="0" fillId="0" borderId="24" xfId="0" applyBorder="1" applyAlignment="1"/>
    <xf numFmtId="0" fontId="0" fillId="0" borderId="0" xfId="0" applyBorder="1" applyAlignment="1"/>
    <xf numFmtId="0" fontId="0" fillId="0" borderId="26" xfId="0" applyBorder="1" applyAlignment="1"/>
    <xf numFmtId="0" fontId="0" fillId="0" borderId="23" xfId="0" applyBorder="1" applyAlignment="1"/>
    <xf numFmtId="0" fontId="44" fillId="0" borderId="26" xfId="0" applyFont="1" applyFill="1" applyBorder="1" applyAlignment="1" applyProtection="1">
      <alignment horizontal="left"/>
      <protection locked="0"/>
    </xf>
    <xf numFmtId="0" fontId="45" fillId="0" borderId="28" xfId="0" applyFont="1" applyFill="1" applyBorder="1" applyAlignment="1" applyProtection="1">
      <alignment horizontal="left"/>
      <protection locked="0"/>
    </xf>
    <xf numFmtId="0" fontId="46" fillId="0" borderId="3" xfId="0" applyNumberFormat="1" applyFont="1" applyFill="1" applyBorder="1" applyAlignment="1" applyProtection="1">
      <alignment horizontal="center"/>
    </xf>
    <xf numFmtId="0" fontId="7" fillId="9" borderId="8" xfId="0" applyFont="1" applyFill="1" applyBorder="1" applyAlignment="1" applyProtection="1">
      <alignment horizontal="center" vertical="center"/>
      <protection locked="0"/>
    </xf>
    <xf numFmtId="0" fontId="7" fillId="9" borderId="14" xfId="0" applyFont="1" applyFill="1" applyBorder="1" applyAlignment="1" applyProtection="1">
      <alignment horizontal="center" vertical="center"/>
    </xf>
    <xf numFmtId="0" fontId="37" fillId="0" borderId="0" xfId="0" applyFont="1" applyBorder="1" applyAlignment="1" applyProtection="1">
      <alignment vertical="top"/>
      <protection locked="0"/>
    </xf>
    <xf numFmtId="0" fontId="41" fillId="0" borderId="0" xfId="0" applyFont="1" applyFill="1" applyAlignment="1" applyProtection="1">
      <alignment vertical="top"/>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wrapText="1"/>
      <protection locked="0"/>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39" fillId="0" borderId="0" xfId="0" applyFont="1" applyFill="1" applyBorder="1" applyAlignment="1" applyProtection="1">
      <alignment vertical="center"/>
      <protection locked="0"/>
    </xf>
    <xf numFmtId="37" fontId="21" fillId="0" borderId="2" xfId="0" applyNumberFormat="1" applyFont="1" applyFill="1" applyBorder="1" applyAlignment="1" applyProtection="1">
      <protection locked="0"/>
    </xf>
    <xf numFmtId="0" fontId="7" fillId="0" borderId="2" xfId="0" applyFont="1" applyBorder="1" applyAlignment="1" applyProtection="1">
      <protection locked="0"/>
    </xf>
    <xf numFmtId="0" fontId="18" fillId="0" borderId="0" xfId="0" applyFont="1" applyFill="1" applyBorder="1" applyAlignment="1" applyProtection="1">
      <alignment horizontal="center"/>
      <protection locked="0"/>
    </xf>
    <xf numFmtId="0" fontId="38" fillId="0" borderId="0" xfId="0" applyFont="1" applyBorder="1" applyAlignment="1" applyProtection="1">
      <alignment vertical="top"/>
      <protection locked="0"/>
    </xf>
    <xf numFmtId="0" fontId="39" fillId="0" borderId="0" xfId="0" applyFont="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xf>
    <xf numFmtId="0" fontId="37" fillId="0" borderId="0" xfId="0" applyFont="1" applyAlignment="1" applyProtection="1">
      <alignment vertical="center"/>
      <protection locked="0"/>
    </xf>
    <xf numFmtId="0" fontId="38" fillId="0" borderId="0" xfId="0" applyFont="1" applyAlignment="1" applyProtection="1">
      <alignment vertical="top"/>
      <protection locked="0"/>
    </xf>
    <xf numFmtId="0" fontId="40" fillId="0" borderId="0" xfId="0" applyFont="1" applyAlignment="1" applyProtection="1">
      <alignment vertical="top"/>
      <protection locked="0"/>
    </xf>
    <xf numFmtId="0" fontId="37" fillId="0" borderId="0" xfId="0" applyFont="1" applyAlignment="1" applyProtection="1">
      <alignment vertical="top"/>
      <protection locked="0"/>
    </xf>
    <xf numFmtId="0" fontId="7" fillId="0" borderId="38" xfId="0" applyFont="1" applyBorder="1" applyAlignment="1" applyProtection="1">
      <alignment horizontal="center" vertical="center"/>
      <protection locked="0"/>
    </xf>
    <xf numFmtId="0" fontId="18" fillId="6" borderId="30" xfId="0" applyFont="1" applyFill="1" applyBorder="1" applyAlignment="1" applyProtection="1">
      <alignment horizontal="center" vertical="center"/>
      <protection locked="0"/>
    </xf>
    <xf numFmtId="0" fontId="18" fillId="6" borderId="29" xfId="0" applyFont="1" applyFill="1" applyBorder="1" applyAlignment="1" applyProtection="1">
      <alignment horizontal="center" vertical="center"/>
      <protection locked="0"/>
    </xf>
    <xf numFmtId="0" fontId="18" fillId="6" borderId="31" xfId="0" applyFont="1" applyFill="1" applyBorder="1" applyAlignment="1" applyProtection="1">
      <alignment horizontal="center" vertical="center"/>
      <protection locked="0"/>
    </xf>
    <xf numFmtId="0" fontId="15"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23" fillId="0" borderId="0" xfId="0" applyFont="1" applyBorder="1" applyAlignment="1" applyProtection="1">
      <alignment vertical="top"/>
      <protection locked="0"/>
    </xf>
    <xf numFmtId="0" fontId="23" fillId="0" borderId="0" xfId="0" applyFont="1" applyAlignment="1" applyProtection="1">
      <alignment vertical="top"/>
      <protection locked="0"/>
    </xf>
    <xf numFmtId="0" fontId="14" fillId="0" borderId="0" xfId="0" applyFont="1" applyAlignment="1" applyProtection="1">
      <alignment vertical="top"/>
      <protection locked="0"/>
    </xf>
    <xf numFmtId="0" fontId="34" fillId="0" borderId="0" xfId="0" applyFont="1" applyAlignment="1" applyProtection="1">
      <alignment vertical="top"/>
      <protection locked="0"/>
    </xf>
    <xf numFmtId="0" fontId="23" fillId="0" borderId="0" xfId="0" applyFont="1" applyAlignment="1" applyProtection="1">
      <alignment vertical="center"/>
      <protection locked="0"/>
    </xf>
    <xf numFmtId="0" fontId="14" fillId="0" borderId="0" xfId="0" applyFont="1" applyBorder="1" applyAlignment="1" applyProtection="1">
      <alignment vertical="top"/>
      <protection locked="0"/>
    </xf>
    <xf numFmtId="0" fontId="32" fillId="0" borderId="0" xfId="0" applyFont="1" applyBorder="1" applyAlignment="1" applyProtection="1">
      <alignment vertical="center"/>
      <protection locked="0"/>
    </xf>
    <xf numFmtId="0" fontId="23" fillId="0" borderId="0" xfId="0" applyFont="1" applyFill="1" applyBorder="1" applyAlignment="1" applyProtection="1">
      <alignment vertical="top"/>
      <protection locked="0"/>
    </xf>
    <xf numFmtId="0" fontId="14" fillId="0" borderId="0" xfId="0" applyFont="1" applyFill="1" applyBorder="1" applyAlignment="1" applyProtection="1">
      <alignment vertical="top"/>
      <protection locked="0"/>
    </xf>
    <xf numFmtId="0" fontId="33" fillId="0" borderId="0" xfId="0" applyFont="1" applyFill="1" applyBorder="1" applyAlignment="1">
      <alignment horizontal="center"/>
    </xf>
    <xf numFmtId="0" fontId="19" fillId="0" borderId="0" xfId="0" applyFont="1" applyFill="1" applyBorder="1" applyAlignment="1" applyProtection="1">
      <alignment horizontal="left" vertical="center"/>
      <protection locked="0"/>
    </xf>
    <xf numFmtId="0" fontId="33" fillId="0" borderId="0" xfId="0" applyFont="1" applyFill="1" applyBorder="1"/>
    <xf numFmtId="37" fontId="21" fillId="0" borderId="0" xfId="0" applyNumberFormat="1" applyFont="1" applyFill="1" applyBorder="1" applyAlignment="1" applyProtection="1">
      <protection locked="0"/>
    </xf>
    <xf numFmtId="0" fontId="10"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protection locked="0"/>
    </xf>
    <xf numFmtId="0" fontId="20" fillId="0" borderId="0" xfId="0" applyFont="1" applyFill="1" applyBorder="1" applyAlignment="1" applyProtection="1">
      <protection locked="0"/>
    </xf>
    <xf numFmtId="0" fontId="21" fillId="0" borderId="0" xfId="0" applyFont="1" applyFill="1" applyBorder="1" applyAlignment="1" applyProtection="1">
      <protection locked="0"/>
    </xf>
    <xf numFmtId="0" fontId="22"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4"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xf>
    <xf numFmtId="0" fontId="7" fillId="0" borderId="0" xfId="0" applyFont="1" applyFill="1" applyBorder="1" applyAlignment="1">
      <alignment horizontal="left"/>
    </xf>
    <xf numFmtId="0" fontId="10" fillId="0" borderId="0" xfId="0" applyFont="1" applyFill="1" applyBorder="1" applyAlignment="1" applyProtection="1">
      <alignment horizontal="left"/>
      <protection locked="0"/>
    </xf>
    <xf numFmtId="0" fontId="34" fillId="0" borderId="0" xfId="0" applyFont="1" applyFill="1" applyBorder="1" applyAlignment="1" applyProtection="1">
      <alignment vertical="top"/>
      <protection locked="0"/>
    </xf>
    <xf numFmtId="0" fontId="32" fillId="0"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26" fillId="0" borderId="0" xfId="0" applyFont="1" applyFill="1" applyBorder="1" applyProtection="1">
      <protection locked="0"/>
    </xf>
    <xf numFmtId="0" fontId="7" fillId="0" borderId="0" xfId="0" applyFont="1" applyFill="1" applyBorder="1" applyProtection="1">
      <protection locked="0"/>
    </xf>
    <xf numFmtId="0" fontId="22" fillId="0" borderId="0" xfId="0" applyFont="1" applyFill="1" applyBorder="1" applyProtection="1">
      <protection locked="0"/>
    </xf>
    <xf numFmtId="0" fontId="11" fillId="0" borderId="0" xfId="0" applyFont="1" applyFill="1" applyBorder="1" applyProtection="1">
      <protection locked="0"/>
    </xf>
    <xf numFmtId="0" fontId="25" fillId="0" borderId="0" xfId="0" applyFont="1" applyFill="1" applyBorder="1" applyAlignment="1" applyProtection="1">
      <alignment vertical="center"/>
      <protection locked="0"/>
    </xf>
    <xf numFmtId="0" fontId="0" fillId="0" borderId="0" xfId="0" applyFill="1" applyBorder="1" applyProtection="1">
      <protection locked="0"/>
    </xf>
    <xf numFmtId="37" fontId="12" fillId="0" borderId="0" xfId="0" applyNumberFormat="1" applyFont="1" applyFill="1" applyBorder="1" applyProtection="1">
      <protection locked="0"/>
    </xf>
    <xf numFmtId="37" fontId="27" fillId="0" borderId="0" xfId="0" applyNumberFormat="1" applyFont="1" applyFill="1" applyBorder="1" applyProtection="1">
      <protection locked="0"/>
    </xf>
    <xf numFmtId="37" fontId="28" fillId="0" borderId="0" xfId="0" applyNumberFormat="1" applyFont="1" applyFill="1" applyBorder="1" applyProtection="1"/>
    <xf numFmtId="0" fontId="7" fillId="0" borderId="0" xfId="0" applyFont="1" applyFill="1" applyBorder="1" applyProtection="1"/>
    <xf numFmtId="37" fontId="22" fillId="0" borderId="0" xfId="0" applyNumberFormat="1" applyFont="1" applyFill="1" applyBorder="1" applyProtection="1">
      <protection locked="0"/>
    </xf>
    <xf numFmtId="37" fontId="7" fillId="0" borderId="0" xfId="0" applyNumberFormat="1" applyFont="1" applyFill="1" applyBorder="1" applyProtection="1"/>
    <xf numFmtId="0" fontId="28" fillId="0" borderId="0" xfId="0" applyFont="1" applyFill="1" applyBorder="1" applyProtection="1"/>
    <xf numFmtId="0" fontId="27" fillId="0" borderId="0" xfId="0" applyFont="1" applyFill="1" applyBorder="1" applyProtection="1">
      <protection locked="0"/>
    </xf>
    <xf numFmtId="0" fontId="7" fillId="0" borderId="26" xfId="0" applyFont="1" applyFill="1" applyBorder="1" applyAlignment="1" applyProtection="1">
      <alignment horizontal="left" vertical="center"/>
      <protection locked="0"/>
    </xf>
    <xf numFmtId="0" fontId="0" fillId="0" borderId="0" xfId="0" applyFill="1" applyBorder="1" applyAlignment="1" applyProtection="1">
      <alignment vertical="center"/>
      <protection locked="0"/>
    </xf>
    <xf numFmtId="0" fontId="7" fillId="0" borderId="0" xfId="0" applyFont="1" applyFill="1" applyBorder="1" applyAlignment="1" applyProtection="1">
      <alignment horizontal="center" vertical="center"/>
      <protection hidden="1"/>
    </xf>
    <xf numFmtId="37" fontId="0" fillId="0" borderId="0" xfId="0" applyNumberFormat="1" applyFill="1" applyBorder="1" applyProtection="1"/>
    <xf numFmtId="37" fontId="21" fillId="0" borderId="0" xfId="0" applyNumberFormat="1" applyFont="1" applyFill="1" applyBorder="1" applyProtection="1"/>
    <xf numFmtId="37" fontId="20" fillId="0" borderId="0" xfId="0" applyNumberFormat="1" applyFont="1" applyFill="1" applyBorder="1" applyProtection="1">
      <protection locked="0"/>
    </xf>
    <xf numFmtId="0" fontId="7" fillId="0" borderId="0" xfId="0" applyFont="1" applyFill="1" applyBorder="1" applyAlignment="1" applyProtection="1">
      <alignment horizontal="left"/>
    </xf>
    <xf numFmtId="0" fontId="29" fillId="0" borderId="0" xfId="0" applyFont="1" applyFill="1" applyBorder="1" applyProtection="1"/>
    <xf numFmtId="0" fontId="17" fillId="0" borderId="5"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7" fillId="9" borderId="33" xfId="0" applyFont="1" applyFill="1" applyBorder="1" applyAlignment="1" applyProtection="1">
      <alignment horizontal="left" vertical="center"/>
      <protection locked="0"/>
    </xf>
    <xf numFmtId="0" fontId="7" fillId="9" borderId="14" xfId="0" applyFont="1" applyFill="1" applyBorder="1" applyAlignment="1" applyProtection="1">
      <alignment horizontal="center" vertical="center"/>
      <protection hidden="1"/>
    </xf>
    <xf numFmtId="0" fontId="7" fillId="9" borderId="24" xfId="0" applyFont="1" applyFill="1" applyBorder="1" applyAlignment="1" applyProtection="1">
      <alignment horizontal="center" vertical="center"/>
      <protection locked="0"/>
    </xf>
    <xf numFmtId="0" fontId="7" fillId="9" borderId="25" xfId="0" applyFont="1" applyFill="1" applyBorder="1" applyAlignment="1" applyProtection="1">
      <alignment horizontal="center" vertical="center"/>
      <protection locked="0"/>
    </xf>
    <xf numFmtId="0" fontId="7" fillId="9" borderId="0" xfId="0" applyFont="1" applyFill="1" applyBorder="1" applyAlignment="1" applyProtection="1">
      <alignment horizontal="center" vertical="center"/>
    </xf>
    <xf numFmtId="0" fontId="7" fillId="9" borderId="0" xfId="0" applyFont="1" applyFill="1" applyBorder="1" applyAlignment="1" applyProtection="1">
      <alignment horizontal="center" vertical="center"/>
      <protection locked="0"/>
    </xf>
    <xf numFmtId="0" fontId="7" fillId="9" borderId="2" xfId="0" applyFont="1" applyFill="1" applyBorder="1" applyAlignment="1" applyProtection="1">
      <alignment horizontal="center" vertical="center"/>
      <protection locked="0"/>
    </xf>
    <xf numFmtId="0" fontId="7" fillId="9" borderId="32" xfId="0" applyFont="1" applyFill="1" applyBorder="1" applyAlignment="1" applyProtection="1">
      <alignment horizontal="left" vertical="center"/>
      <protection locked="0"/>
    </xf>
    <xf numFmtId="0" fontId="7" fillId="9" borderId="11" xfId="0" applyFont="1" applyFill="1" applyBorder="1" applyAlignment="1" applyProtection="1">
      <alignment horizontal="center" vertical="center"/>
      <protection locked="0"/>
    </xf>
    <xf numFmtId="0" fontId="7" fillId="9" borderId="15" xfId="0" applyFont="1" applyFill="1" applyBorder="1" applyAlignment="1" applyProtection="1">
      <alignment horizontal="center" vertical="center"/>
    </xf>
    <xf numFmtId="0" fontId="7" fillId="9" borderId="3" xfId="0" applyFont="1" applyFill="1" applyBorder="1" applyAlignment="1" applyProtection="1">
      <alignment horizontal="center" vertical="center"/>
      <protection locked="0"/>
    </xf>
    <xf numFmtId="0" fontId="7" fillId="9" borderId="4" xfId="0" applyFont="1" applyFill="1" applyBorder="1" applyAlignment="1" applyProtection="1">
      <alignment horizontal="center" vertical="center"/>
      <protection locked="0"/>
    </xf>
    <xf numFmtId="0" fontId="7" fillId="9" borderId="16" xfId="0" applyFont="1" applyFill="1" applyBorder="1" applyAlignment="1" applyProtection="1">
      <alignment horizontal="center" vertical="center"/>
    </xf>
    <xf numFmtId="0" fontId="7" fillId="9" borderId="30" xfId="0" applyFont="1" applyFill="1" applyBorder="1" applyAlignment="1" applyProtection="1">
      <alignment horizontal="center" vertical="center"/>
      <protection locked="0"/>
    </xf>
    <xf numFmtId="0" fontId="7" fillId="9" borderId="29" xfId="0" applyFont="1" applyFill="1" applyBorder="1" applyAlignment="1" applyProtection="1">
      <alignment horizontal="center" vertical="center"/>
      <protection locked="0"/>
    </xf>
    <xf numFmtId="0" fontId="7" fillId="9" borderId="31" xfId="0" applyFont="1" applyFill="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25" fillId="9" borderId="0" xfId="0" applyFont="1" applyFill="1" applyAlignment="1" applyProtection="1">
      <alignment vertical="center"/>
      <protection locked="0"/>
    </xf>
    <xf numFmtId="0" fontId="7" fillId="9" borderId="0" xfId="0" applyFont="1" applyFill="1" applyAlignment="1" applyProtection="1">
      <alignment horizontal="center" vertical="center"/>
      <protection locked="0"/>
    </xf>
    <xf numFmtId="0" fontId="7" fillId="9" borderId="26" xfId="0" applyFont="1" applyFill="1" applyBorder="1" applyAlignment="1" applyProtection="1">
      <alignment horizontal="left" vertical="center"/>
      <protection locked="0"/>
    </xf>
    <xf numFmtId="0" fontId="7" fillId="9" borderId="9" xfId="0" applyFont="1" applyFill="1" applyBorder="1" applyAlignment="1" applyProtection="1">
      <alignment horizontal="center" vertical="center"/>
      <protection locked="0"/>
    </xf>
    <xf numFmtId="0" fontId="7" fillId="9" borderId="13" xfId="0" applyFont="1" applyFill="1" applyBorder="1" applyAlignment="1" applyProtection="1">
      <alignment horizontal="center" vertical="center"/>
      <protection locked="0"/>
    </xf>
    <xf numFmtId="0" fontId="7" fillId="9" borderId="5" xfId="0" applyFont="1" applyFill="1" applyBorder="1" applyAlignment="1" applyProtection="1">
      <alignment horizontal="center" vertical="center"/>
      <protection locked="0"/>
    </xf>
    <xf numFmtId="0" fontId="7" fillId="9" borderId="17" xfId="0" applyFont="1" applyFill="1" applyBorder="1" applyAlignment="1" applyProtection="1">
      <alignment horizontal="center" vertical="center"/>
    </xf>
    <xf numFmtId="0" fontId="7" fillId="3" borderId="30"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0" fillId="9" borderId="31" xfId="0" applyFill="1" applyBorder="1"/>
    <xf numFmtId="0" fontId="7" fillId="0" borderId="48" xfId="0" applyFont="1" applyFill="1" applyBorder="1" applyAlignment="1" applyProtection="1">
      <alignment horizontal="left" vertical="center"/>
      <protection locked="0"/>
    </xf>
    <xf numFmtId="0" fontId="7" fillId="0" borderId="47" xfId="0" applyFont="1" applyFill="1" applyBorder="1" applyAlignment="1" applyProtection="1">
      <alignment horizontal="left" vertical="center"/>
      <protection locked="0"/>
    </xf>
    <xf numFmtId="0" fontId="7" fillId="9" borderId="12" xfId="0" applyFont="1" applyFill="1" applyBorder="1" applyAlignment="1" applyProtection="1">
      <alignment horizontal="center" vertical="center"/>
      <protection locked="0"/>
    </xf>
    <xf numFmtId="0" fontId="25" fillId="9" borderId="0" xfId="0" applyFont="1" applyFill="1" applyAlignment="1" applyProtection="1">
      <alignment horizontal="center" vertical="center"/>
      <protection locked="0"/>
    </xf>
    <xf numFmtId="37" fontId="7" fillId="0" borderId="0" xfId="0" applyNumberFormat="1" applyFont="1" applyAlignment="1" applyProtection="1">
      <alignment horizontal="left"/>
      <protection locked="0"/>
    </xf>
    <xf numFmtId="0" fontId="7" fillId="0" borderId="0" xfId="0" applyFont="1" applyAlignment="1" applyProtection="1">
      <alignment horizontal="left"/>
      <protection locked="0"/>
    </xf>
    <xf numFmtId="0" fontId="7" fillId="6" borderId="28" xfId="0" applyFont="1" applyFill="1" applyBorder="1" applyAlignment="1" applyProtection="1">
      <alignment horizontal="left" vertical="center"/>
      <protection locked="0"/>
    </xf>
    <xf numFmtId="0" fontId="7" fillId="9" borderId="30" xfId="0" applyFont="1" applyFill="1" applyBorder="1" applyAlignment="1" applyProtection="1">
      <alignment horizontal="left" vertical="center"/>
      <protection locked="0"/>
    </xf>
    <xf numFmtId="0" fontId="7" fillId="9" borderId="24" xfId="0" applyFont="1" applyFill="1" applyBorder="1" applyAlignment="1" applyProtection="1">
      <alignment horizontal="center" vertical="center"/>
    </xf>
    <xf numFmtId="0" fontId="7" fillId="9" borderId="23" xfId="0" applyFont="1" applyFill="1" applyBorder="1" applyAlignment="1" applyProtection="1">
      <alignment horizontal="left" vertical="center"/>
      <protection locked="0"/>
    </xf>
    <xf numFmtId="0" fontId="7" fillId="9" borderId="29" xfId="0" applyFont="1" applyFill="1" applyBorder="1" applyAlignment="1" applyProtection="1">
      <alignment horizontal="left" vertical="center"/>
      <protection locked="0"/>
    </xf>
    <xf numFmtId="0" fontId="7" fillId="9" borderId="50" xfId="0" applyFont="1" applyFill="1" applyBorder="1" applyAlignment="1" applyProtection="1">
      <alignment horizontal="left" vertical="center"/>
      <protection locked="0"/>
    </xf>
    <xf numFmtId="0" fontId="7" fillId="9" borderId="31" xfId="0" applyFont="1" applyFill="1" applyBorder="1" applyAlignment="1" applyProtection="1">
      <alignment horizontal="left" vertical="center"/>
      <protection locked="0"/>
    </xf>
    <xf numFmtId="0" fontId="7" fillId="9" borderId="3" xfId="0" applyFont="1" applyFill="1" applyBorder="1" applyAlignment="1" applyProtection="1">
      <alignment horizontal="center" vertical="center"/>
    </xf>
    <xf numFmtId="0" fontId="7" fillId="9" borderId="28" xfId="0" applyFont="1" applyFill="1" applyBorder="1" applyAlignment="1" applyProtection="1">
      <alignment horizontal="left" vertical="center"/>
      <protection locked="0"/>
    </xf>
    <xf numFmtId="0" fontId="33" fillId="9" borderId="31" xfId="0" applyFont="1" applyFill="1" applyBorder="1"/>
    <xf numFmtId="0" fontId="33" fillId="9" borderId="4" xfId="0" applyFont="1" applyFill="1" applyBorder="1" applyAlignment="1">
      <alignment horizontal="center"/>
    </xf>
    <xf numFmtId="0" fontId="33" fillId="9" borderId="3" xfId="0" applyFont="1" applyFill="1" applyBorder="1" applyAlignment="1">
      <alignment horizontal="center"/>
    </xf>
    <xf numFmtId="0" fontId="33" fillId="9" borderId="31" xfId="0" applyFont="1" applyFill="1" applyBorder="1" applyAlignment="1">
      <alignment horizontal="center"/>
    </xf>
    <xf numFmtId="0" fontId="7" fillId="0" borderId="50" xfId="0" applyFont="1" applyBorder="1" applyAlignment="1" applyProtection="1">
      <alignment vertical="center"/>
      <protection locked="0"/>
    </xf>
    <xf numFmtId="0" fontId="7" fillId="0" borderId="48" xfId="0" applyFont="1" applyFill="1" applyBorder="1" applyAlignment="1" applyProtection="1">
      <alignment vertical="center"/>
      <protection locked="0"/>
    </xf>
    <xf numFmtId="0" fontId="7" fillId="0" borderId="50" xfId="0" applyFont="1" applyFill="1" applyBorder="1" applyAlignment="1" applyProtection="1">
      <alignment vertical="center"/>
      <protection locked="0"/>
    </xf>
    <xf numFmtId="0" fontId="7" fillId="0" borderId="47" xfId="0" applyFont="1" applyFill="1" applyBorder="1" applyAlignment="1" applyProtection="1">
      <alignment vertical="center"/>
      <protection locked="0"/>
    </xf>
    <xf numFmtId="0" fontId="7" fillId="9" borderId="33" xfId="0" applyFont="1" applyFill="1" applyBorder="1" applyAlignment="1" applyProtection="1">
      <alignment vertical="center"/>
      <protection locked="0"/>
    </xf>
    <xf numFmtId="0" fontId="7" fillId="9" borderId="50" xfId="0" applyFont="1" applyFill="1" applyBorder="1" applyAlignment="1" applyProtection="1">
      <alignment vertical="center"/>
      <protection locked="0"/>
    </xf>
    <xf numFmtId="0" fontId="7" fillId="9" borderId="10" xfId="0" applyFont="1" applyFill="1" applyBorder="1" applyAlignment="1" applyProtection="1">
      <alignment horizontal="center" vertical="center"/>
    </xf>
    <xf numFmtId="0" fontId="7" fillId="9" borderId="34" xfId="0" applyFont="1" applyFill="1" applyBorder="1" applyAlignment="1" applyProtection="1">
      <alignment vertical="center"/>
      <protection locked="0"/>
    </xf>
    <xf numFmtId="0" fontId="7" fillId="9" borderId="48" xfId="0" applyFont="1" applyFill="1" applyBorder="1" applyAlignment="1" applyProtection="1">
      <alignment vertical="center"/>
      <protection locked="0"/>
    </xf>
    <xf numFmtId="0" fontId="7" fillId="9" borderId="16" xfId="0" applyFont="1" applyFill="1" applyBorder="1" applyAlignment="1" applyProtection="1">
      <alignment horizontal="center" vertical="center"/>
      <protection locked="0"/>
    </xf>
    <xf numFmtId="0" fontId="7" fillId="9" borderId="32" xfId="0" applyFont="1" applyFill="1" applyBorder="1" applyAlignment="1" applyProtection="1">
      <alignment vertical="center"/>
      <protection locked="0"/>
    </xf>
    <xf numFmtId="0" fontId="7" fillId="9" borderId="47" xfId="0" applyFont="1" applyFill="1" applyBorder="1" applyAlignment="1" applyProtection="1">
      <alignment vertical="center"/>
      <protection locked="0"/>
    </xf>
    <xf numFmtId="0" fontId="10" fillId="10" borderId="35" xfId="0" applyFont="1" applyFill="1" applyBorder="1" applyAlignment="1" applyProtection="1">
      <alignment vertical="center"/>
      <protection locked="0"/>
    </xf>
    <xf numFmtId="0" fontId="10" fillId="10" borderId="20" xfId="0" applyFont="1" applyFill="1" applyBorder="1" applyAlignment="1" applyProtection="1">
      <alignment horizontal="center" vertical="center"/>
    </xf>
    <xf numFmtId="0" fontId="10" fillId="10" borderId="19" xfId="0" applyFont="1" applyFill="1" applyBorder="1" applyAlignment="1" applyProtection="1">
      <alignment horizontal="center" vertical="center"/>
    </xf>
    <xf numFmtId="0" fontId="10" fillId="10" borderId="21" xfId="0" applyFont="1" applyFill="1" applyBorder="1" applyAlignment="1" applyProtection="1">
      <alignment horizontal="center" vertical="center"/>
    </xf>
    <xf numFmtId="0" fontId="10" fillId="10" borderId="20" xfId="0" applyFont="1" applyFill="1" applyBorder="1" applyAlignment="1" applyProtection="1">
      <alignment horizontal="left" vertical="center"/>
    </xf>
    <xf numFmtId="0" fontId="10" fillId="10" borderId="11" xfId="0" applyFont="1" applyFill="1" applyBorder="1" applyAlignment="1" applyProtection="1">
      <alignment horizontal="center" vertical="center"/>
    </xf>
    <xf numFmtId="0" fontId="10" fillId="10" borderId="13" xfId="0" applyFont="1" applyFill="1" applyBorder="1" applyAlignment="1" applyProtection="1">
      <alignment horizontal="center" vertical="center"/>
    </xf>
    <xf numFmtId="0" fontId="10" fillId="10" borderId="22" xfId="0" applyFont="1" applyFill="1" applyBorder="1" applyAlignment="1" applyProtection="1">
      <alignment horizontal="center" vertical="center"/>
    </xf>
    <xf numFmtId="0" fontId="10" fillId="10" borderId="35" xfId="0" applyFont="1" applyFill="1" applyBorder="1" applyAlignment="1" applyProtection="1">
      <alignment horizontal="left" vertical="center"/>
      <protection locked="0"/>
    </xf>
    <xf numFmtId="0" fontId="10" fillId="10" borderId="51" xfId="0" applyFont="1" applyFill="1" applyBorder="1" applyAlignment="1" applyProtection="1">
      <alignment horizontal="center" vertical="center"/>
    </xf>
    <xf numFmtId="0" fontId="10" fillId="10" borderId="52" xfId="0" applyFont="1" applyFill="1" applyBorder="1" applyAlignment="1" applyProtection="1">
      <alignment horizontal="center" vertical="center"/>
    </xf>
    <xf numFmtId="0" fontId="10" fillId="10" borderId="53" xfId="0" applyFont="1" applyFill="1" applyBorder="1" applyAlignment="1" applyProtection="1">
      <alignment horizontal="center" vertical="center"/>
    </xf>
    <xf numFmtId="0" fontId="10" fillId="10" borderId="15" xfId="0" applyFont="1" applyFill="1" applyBorder="1" applyAlignment="1" applyProtection="1">
      <alignment horizontal="center" vertical="center"/>
    </xf>
    <xf numFmtId="0" fontId="7" fillId="0" borderId="0" xfId="0" applyFont="1" applyBorder="1" applyAlignment="1" applyProtection="1">
      <protection locked="0"/>
    </xf>
    <xf numFmtId="0" fontId="0" fillId="0" borderId="0" xfId="0" applyBorder="1"/>
    <xf numFmtId="0" fontId="10" fillId="10" borderId="36" xfId="0" applyFont="1" applyFill="1" applyBorder="1" applyAlignment="1" applyProtection="1">
      <alignment horizontal="left" vertical="center"/>
    </xf>
    <xf numFmtId="0" fontId="10" fillId="10" borderId="32" xfId="0" applyFont="1" applyFill="1" applyBorder="1" applyAlignment="1" applyProtection="1">
      <alignment horizontal="left" vertical="center"/>
      <protection locked="0"/>
    </xf>
    <xf numFmtId="0" fontId="10" fillId="10" borderId="16" xfId="0" applyFont="1" applyFill="1" applyBorder="1" applyAlignment="1" applyProtection="1">
      <alignment horizontal="center" vertical="center"/>
    </xf>
    <xf numFmtId="0" fontId="18" fillId="2" borderId="18"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0" fillId="0" borderId="30" xfId="0" applyBorder="1"/>
    <xf numFmtId="0" fontId="0" fillId="0" borderId="56" xfId="0" applyBorder="1"/>
    <xf numFmtId="0" fontId="7" fillId="6" borderId="56" xfId="0" applyFont="1" applyFill="1" applyBorder="1" applyAlignment="1" applyProtection="1">
      <alignment horizontal="center" vertical="center"/>
      <protection locked="0"/>
    </xf>
    <xf numFmtId="0" fontId="7" fillId="9" borderId="28" xfId="0" applyFont="1" applyFill="1" applyBorder="1" applyAlignment="1" applyProtection="1">
      <alignment horizontal="center" vertical="center"/>
      <protection locked="0"/>
    </xf>
    <xf numFmtId="0" fontId="7" fillId="6" borderId="23" xfId="0" applyFont="1" applyFill="1" applyBorder="1" applyAlignment="1" applyProtection="1">
      <alignment horizontal="center" vertical="center"/>
      <protection locked="0"/>
    </xf>
    <xf numFmtId="0" fontId="10" fillId="10" borderId="49" xfId="0" applyFont="1" applyFill="1" applyBorder="1" applyAlignment="1" applyProtection="1">
      <alignment horizontal="left" vertical="center"/>
    </xf>
    <xf numFmtId="0" fontId="7" fillId="3" borderId="54" xfId="0" applyFont="1" applyFill="1" applyBorder="1" applyAlignment="1" applyProtection="1">
      <alignment horizontal="center" vertical="center"/>
      <protection locked="0"/>
    </xf>
    <xf numFmtId="0" fontId="7" fillId="6" borderId="54" xfId="0"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protection locked="0"/>
    </xf>
    <xf numFmtId="0" fontId="7" fillId="6" borderId="39" xfId="0" applyFont="1" applyFill="1" applyBorder="1" applyAlignment="1" applyProtection="1">
      <alignment horizontal="center" vertical="center"/>
      <protection locked="0"/>
    </xf>
    <xf numFmtId="0" fontId="7" fillId="11" borderId="0" xfId="0" applyFont="1" applyFill="1" applyBorder="1" applyAlignment="1" applyProtection="1">
      <alignment horizontal="center" vertical="center"/>
      <protection locked="0"/>
    </xf>
    <xf numFmtId="0" fontId="7" fillId="11" borderId="31" xfId="0" applyFont="1" applyFill="1" applyBorder="1" applyAlignment="1" applyProtection="1">
      <alignment horizontal="center" vertical="center"/>
      <protection locked="0"/>
    </xf>
    <xf numFmtId="0" fontId="7" fillId="11" borderId="30" xfId="0" applyFont="1" applyFill="1" applyBorder="1" applyAlignment="1" applyProtection="1">
      <alignment horizontal="center" vertical="center"/>
      <protection locked="0"/>
    </xf>
    <xf numFmtId="0" fontId="7" fillId="11" borderId="29" xfId="0" applyFont="1" applyFill="1" applyBorder="1" applyAlignment="1" applyProtection="1">
      <alignment horizontal="center" vertical="center"/>
      <protection locked="0"/>
    </xf>
    <xf numFmtId="0" fontId="7" fillId="9" borderId="23" xfId="0" applyFont="1" applyFill="1" applyBorder="1" applyAlignment="1" applyProtection="1">
      <alignment horizontal="center" vertical="center"/>
      <protection locked="0"/>
    </xf>
    <xf numFmtId="0" fontId="7" fillId="9" borderId="56" xfId="0" applyFont="1" applyFill="1" applyBorder="1" applyAlignment="1" applyProtection="1">
      <alignment horizontal="center" vertical="center"/>
      <protection locked="0"/>
    </xf>
    <xf numFmtId="0" fontId="7" fillId="6" borderId="28" xfId="0" applyFont="1" applyFill="1" applyBorder="1" applyAlignment="1" applyProtection="1">
      <alignment horizontal="center" vertical="center"/>
      <protection locked="0"/>
    </xf>
    <xf numFmtId="0" fontId="7" fillId="3" borderId="57" xfId="0" applyFont="1" applyFill="1" applyBorder="1" applyAlignment="1" applyProtection="1">
      <alignment horizontal="center" vertical="center"/>
      <protection locked="0"/>
    </xf>
    <xf numFmtId="0" fontId="10" fillId="5" borderId="51" xfId="0" applyFont="1" applyFill="1" applyBorder="1" applyAlignment="1" applyProtection="1">
      <alignment horizontal="center" vertical="center"/>
    </xf>
    <xf numFmtId="0" fontId="10" fillId="5" borderId="58" xfId="0" applyFont="1" applyFill="1" applyBorder="1" applyAlignment="1" applyProtection="1">
      <alignment horizontal="center" vertical="center"/>
    </xf>
    <xf numFmtId="0" fontId="10" fillId="5" borderId="52" xfId="0" applyFont="1" applyFill="1" applyBorder="1" applyAlignment="1" applyProtection="1">
      <alignment horizontal="center" vertical="center"/>
    </xf>
    <xf numFmtId="0" fontId="10" fillId="5" borderId="59" xfId="0" applyFont="1" applyFill="1" applyBorder="1" applyAlignment="1" applyProtection="1">
      <alignment horizontal="center" vertical="center"/>
    </xf>
    <xf numFmtId="0" fontId="7" fillId="9" borderId="56" xfId="0" applyFont="1" applyFill="1" applyBorder="1" applyAlignment="1" applyProtection="1">
      <alignment horizontal="left" vertical="center"/>
      <protection locked="0"/>
    </xf>
    <xf numFmtId="0" fontId="7" fillId="0" borderId="56" xfId="0" applyFont="1" applyFill="1" applyBorder="1" applyAlignment="1" applyProtection="1">
      <alignment horizontal="left" vertical="center"/>
      <protection locked="0"/>
    </xf>
    <xf numFmtId="0" fontId="10" fillId="5" borderId="31" xfId="0" applyFont="1" applyFill="1" applyBorder="1" applyAlignment="1" applyProtection="1">
      <alignment horizontal="center" vertical="center"/>
    </xf>
    <xf numFmtId="0" fontId="10" fillId="10" borderId="11" xfId="0" applyFont="1" applyFill="1" applyBorder="1" applyAlignment="1" applyProtection="1">
      <alignment horizontal="left" vertical="center"/>
    </xf>
    <xf numFmtId="0" fontId="7" fillId="0" borderId="30"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7" fillId="3" borderId="0"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7" fillId="6" borderId="56" xfId="0" applyFont="1" applyFill="1" applyBorder="1" applyAlignment="1" applyProtection="1">
      <alignment horizontal="left" vertical="center"/>
      <protection locked="0"/>
    </xf>
    <xf numFmtId="0" fontId="7" fillId="9" borderId="54" xfId="0" applyFont="1" applyFill="1" applyBorder="1" applyAlignment="1" applyProtection="1">
      <alignment horizontal="center" vertical="center"/>
    </xf>
    <xf numFmtId="0" fontId="7" fillId="0" borderId="54" xfId="0" applyFont="1" applyFill="1" applyBorder="1" applyAlignment="1" applyProtection="1">
      <alignment horizontal="center" vertical="center"/>
    </xf>
    <xf numFmtId="0" fontId="7" fillId="11" borderId="0" xfId="0" applyFont="1" applyFill="1" applyBorder="1" applyAlignment="1" applyProtection="1">
      <alignment horizontal="center" vertical="center"/>
    </xf>
    <xf numFmtId="0" fontId="7" fillId="11" borderId="23" xfId="0" applyFont="1" applyFill="1" applyBorder="1" applyAlignment="1" applyProtection="1">
      <alignment horizontal="left" vertical="center"/>
      <protection locked="0"/>
    </xf>
    <xf numFmtId="0" fontId="7" fillId="11" borderId="24" xfId="0" applyFont="1" applyFill="1" applyBorder="1" applyAlignment="1" applyProtection="1">
      <alignment horizontal="center" vertical="center"/>
      <protection locked="0"/>
    </xf>
    <xf numFmtId="0" fontId="7" fillId="11" borderId="56" xfId="0" applyFont="1" applyFill="1" applyBorder="1" applyAlignment="1" applyProtection="1">
      <alignment horizontal="left" vertical="center"/>
      <protection locked="0"/>
    </xf>
    <xf numFmtId="0" fontId="7" fillId="11" borderId="28" xfId="0" applyFont="1" applyFill="1" applyBorder="1" applyAlignment="1" applyProtection="1">
      <alignment horizontal="left" vertical="center"/>
      <protection locked="0"/>
    </xf>
    <xf numFmtId="0" fontId="7" fillId="11" borderId="3" xfId="0" applyFont="1" applyFill="1" applyBorder="1" applyAlignment="1" applyProtection="1">
      <alignment horizontal="center" vertical="center"/>
      <protection locked="0"/>
    </xf>
    <xf numFmtId="0" fontId="7" fillId="0" borderId="60" xfId="0" applyFont="1" applyFill="1" applyBorder="1" applyAlignment="1" applyProtection="1">
      <alignment horizontal="left" vertical="center"/>
      <protection locked="0"/>
    </xf>
    <xf numFmtId="0" fontId="7" fillId="9" borderId="61" xfId="0" applyFont="1" applyFill="1" applyBorder="1" applyAlignment="1" applyProtection="1">
      <alignment horizontal="left" vertical="center"/>
      <protection locked="0"/>
    </xf>
    <xf numFmtId="0" fontId="7" fillId="0" borderId="61" xfId="0" applyFont="1" applyFill="1" applyBorder="1" applyAlignment="1" applyProtection="1">
      <alignment horizontal="left" vertical="center"/>
      <protection locked="0"/>
    </xf>
    <xf numFmtId="0" fontId="7" fillId="6" borderId="62" xfId="0" applyFont="1" applyFill="1" applyBorder="1" applyAlignment="1" applyProtection="1">
      <alignment horizontal="left" vertical="center"/>
      <protection locked="0"/>
    </xf>
    <xf numFmtId="0" fontId="7" fillId="11" borderId="60" xfId="0" applyFont="1" applyFill="1" applyBorder="1" applyAlignment="1" applyProtection="1">
      <alignment horizontal="left" vertical="center"/>
      <protection locked="0"/>
    </xf>
    <xf numFmtId="0" fontId="7" fillId="6" borderId="61" xfId="0" applyFont="1" applyFill="1" applyBorder="1" applyAlignment="1" applyProtection="1">
      <alignment horizontal="left" vertical="center"/>
      <protection locked="0"/>
    </xf>
    <xf numFmtId="0" fontId="7" fillId="11" borderId="61" xfId="0" applyFont="1" applyFill="1" applyBorder="1" applyAlignment="1" applyProtection="1">
      <alignment horizontal="left" vertical="center"/>
      <protection locked="0"/>
    </xf>
    <xf numFmtId="0" fontId="7" fillId="11" borderId="62" xfId="0" applyFont="1" applyFill="1" applyBorder="1" applyAlignment="1" applyProtection="1">
      <alignment horizontal="left" vertical="center"/>
      <protection locked="0"/>
    </xf>
    <xf numFmtId="0" fontId="7" fillId="6" borderId="60" xfId="0" applyFont="1" applyFill="1" applyBorder="1" applyAlignment="1" applyProtection="1">
      <alignment horizontal="left" vertical="center"/>
      <protection locked="0"/>
    </xf>
    <xf numFmtId="0" fontId="10" fillId="10" borderId="35" xfId="0" applyFont="1" applyFill="1" applyBorder="1" applyAlignment="1" applyProtection="1">
      <alignment horizontal="left" vertical="center"/>
    </xf>
    <xf numFmtId="0" fontId="47" fillId="0" borderId="29" xfId="0" applyFont="1" applyBorder="1" applyAlignment="1">
      <alignment horizontal="center"/>
    </xf>
    <xf numFmtId="0" fontId="47" fillId="0" borderId="30" xfId="0" applyFont="1" applyBorder="1" applyAlignment="1">
      <alignment horizontal="center"/>
    </xf>
    <xf numFmtId="0" fontId="47" fillId="0" borderId="31" xfId="0" applyFont="1" applyBorder="1" applyAlignment="1">
      <alignment horizontal="center"/>
    </xf>
    <xf numFmtId="0" fontId="47" fillId="0" borderId="25" xfId="0" applyFont="1" applyBorder="1" applyAlignment="1">
      <alignment horizontal="center"/>
    </xf>
    <xf numFmtId="0" fontId="7" fillId="0" borderId="0" xfId="0" applyFont="1" applyFill="1" applyAlignment="1" applyProtection="1">
      <alignment horizontal="left"/>
      <protection locked="0"/>
    </xf>
    <xf numFmtId="0" fontId="7" fillId="0" borderId="0" xfId="0" applyFont="1" applyFill="1" applyAlignment="1">
      <alignment horizontal="left"/>
    </xf>
    <xf numFmtId="0" fontId="0" fillId="0" borderId="0" xfId="0" applyFill="1"/>
    <xf numFmtId="0" fontId="10" fillId="0" borderId="0" xfId="0" applyFont="1" applyFill="1" applyAlignment="1" applyProtection="1">
      <alignment horizontal="left"/>
      <protection locked="0"/>
    </xf>
    <xf numFmtId="0" fontId="47" fillId="6" borderId="29" xfId="0" applyFont="1" applyFill="1" applyBorder="1" applyAlignment="1">
      <alignment horizontal="center"/>
    </xf>
    <xf numFmtId="0" fontId="47" fillId="11" borderId="29" xfId="0" applyFont="1" applyFill="1" applyBorder="1" applyAlignment="1">
      <alignment horizontal="center"/>
    </xf>
    <xf numFmtId="0" fontId="47" fillId="7" borderId="29" xfId="0" applyFont="1" applyFill="1" applyBorder="1" applyAlignment="1">
      <alignment horizontal="center"/>
    </xf>
    <xf numFmtId="0" fontId="47" fillId="6" borderId="31" xfId="0" applyFont="1" applyFill="1" applyBorder="1" applyAlignment="1">
      <alignment horizontal="center"/>
    </xf>
    <xf numFmtId="0" fontId="10" fillId="10" borderId="11"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47" fillId="11" borderId="29" xfId="0" applyFont="1" applyFill="1" applyBorder="1"/>
    <xf numFmtId="0" fontId="7" fillId="0" borderId="6" xfId="0" applyFont="1" applyBorder="1" applyAlignment="1" applyProtection="1">
      <alignment horizontal="center" vertical="center"/>
      <protection locked="0"/>
    </xf>
    <xf numFmtId="0" fontId="7" fillId="7" borderId="0" xfId="0" applyFont="1" applyFill="1" applyBorder="1" applyAlignment="1" applyProtection="1">
      <alignment horizontal="center" vertical="center"/>
      <protection locked="0"/>
    </xf>
    <xf numFmtId="0" fontId="7" fillId="0" borderId="23" xfId="0" applyFont="1" applyBorder="1" applyAlignment="1" applyProtection="1">
      <alignment horizontal="left" vertical="center"/>
      <protection locked="0"/>
    </xf>
    <xf numFmtId="0" fontId="7" fillId="0" borderId="56" xfId="0" applyFont="1" applyBorder="1" applyAlignment="1" applyProtection="1">
      <alignment horizontal="left" vertical="center"/>
      <protection locked="0"/>
    </xf>
    <xf numFmtId="0" fontId="7" fillId="0" borderId="28" xfId="0" applyFont="1" applyFill="1" applyBorder="1" applyAlignment="1" applyProtection="1">
      <alignment horizontal="left" vertical="center"/>
      <protection locked="0"/>
    </xf>
    <xf numFmtId="0" fontId="7" fillId="7" borderId="24"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protection locked="0"/>
    </xf>
    <xf numFmtId="0" fontId="7" fillId="0" borderId="28" xfId="0" applyFont="1" applyBorder="1" applyAlignment="1" applyProtection="1">
      <alignment horizontal="left" vertical="center"/>
      <protection locked="0"/>
    </xf>
    <xf numFmtId="0" fontId="7" fillId="3" borderId="24"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0" borderId="51" xfId="0" applyFont="1" applyBorder="1" applyAlignment="1" applyProtection="1">
      <alignment horizontal="left" vertical="center"/>
      <protection locked="0"/>
    </xf>
    <xf numFmtId="0" fontId="7" fillId="0" borderId="52"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7" borderId="30" xfId="0" applyFont="1" applyFill="1" applyBorder="1" applyAlignment="1" applyProtection="1">
      <alignment horizontal="center" vertical="center"/>
      <protection locked="0"/>
    </xf>
    <xf numFmtId="0" fontId="7" fillId="7" borderId="29" xfId="0" applyFont="1" applyFill="1" applyBorder="1" applyAlignment="1" applyProtection="1">
      <alignment horizontal="center" vertical="center"/>
      <protection locked="0"/>
    </xf>
    <xf numFmtId="0" fontId="7" fillId="7" borderId="31"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47" fillId="6" borderId="0" xfId="0" applyFont="1" applyFill="1" applyBorder="1" applyAlignment="1">
      <alignment horizontal="center"/>
    </xf>
    <xf numFmtId="0" fontId="10" fillId="10" borderId="16" xfId="0" applyFont="1" applyFill="1" applyBorder="1" applyAlignment="1" applyProtection="1">
      <alignment horizontal="left" vertical="center"/>
      <protection locked="0"/>
    </xf>
    <xf numFmtId="0" fontId="10" fillId="10" borderId="63" xfId="0" applyFont="1" applyFill="1" applyBorder="1" applyAlignment="1" applyProtection="1">
      <alignment horizontal="center" vertical="center"/>
    </xf>
    <xf numFmtId="0" fontId="10" fillId="10" borderId="38" xfId="0" applyFont="1" applyFill="1" applyBorder="1" applyAlignment="1" applyProtection="1">
      <alignment horizontal="center" vertical="center"/>
    </xf>
    <xf numFmtId="0" fontId="10" fillId="10" borderId="64" xfId="0" applyFont="1" applyFill="1" applyBorder="1" applyAlignment="1" applyProtection="1">
      <alignment horizontal="center" vertical="center"/>
    </xf>
    <xf numFmtId="0" fontId="7" fillId="9" borderId="57" xfId="0" applyFont="1" applyFill="1" applyBorder="1" applyAlignment="1" applyProtection="1">
      <alignment horizontal="center" vertical="center"/>
      <protection locked="0"/>
    </xf>
    <xf numFmtId="0" fontId="7" fillId="9" borderId="65" xfId="0" applyFont="1" applyFill="1" applyBorder="1" applyAlignment="1" applyProtection="1">
      <alignment horizontal="center" vertical="center"/>
    </xf>
    <xf numFmtId="0" fontId="7" fillId="0" borderId="55" xfId="0" applyFont="1" applyBorder="1" applyAlignment="1" applyProtection="1">
      <alignment horizontal="left" vertical="center"/>
      <protection locked="0"/>
    </xf>
    <xf numFmtId="0" fontId="47" fillId="0" borderId="3" xfId="0" applyFont="1" applyBorder="1" applyAlignment="1">
      <alignment horizontal="center"/>
    </xf>
    <xf numFmtId="0" fontId="7" fillId="11" borderId="24" xfId="0" applyFont="1" applyFill="1" applyBorder="1" applyAlignment="1" applyProtection="1">
      <alignment horizontal="center" vertical="center"/>
    </xf>
    <xf numFmtId="0" fontId="7" fillId="11" borderId="3" xfId="0" applyFont="1" applyFill="1" applyBorder="1" applyAlignment="1" applyProtection="1">
      <alignment horizontal="center" vertical="center"/>
    </xf>
    <xf numFmtId="0" fontId="7" fillId="0" borderId="3"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6" borderId="66" xfId="0" applyFont="1" applyFill="1" applyBorder="1" applyAlignment="1" applyProtection="1">
      <alignment horizontal="center" vertical="center"/>
    </xf>
    <xf numFmtId="0" fontId="7" fillId="11" borderId="30" xfId="0" applyFont="1" applyFill="1" applyBorder="1" applyAlignment="1" applyProtection="1">
      <alignment horizontal="left" vertical="center"/>
      <protection locked="0"/>
    </xf>
    <xf numFmtId="0" fontId="7" fillId="11" borderId="29" xfId="0" applyFont="1" applyFill="1" applyBorder="1" applyAlignment="1" applyProtection="1">
      <alignment horizontal="left" vertical="center"/>
      <protection locked="0"/>
    </xf>
    <xf numFmtId="0" fontId="7" fillId="11" borderId="31" xfId="0" applyFont="1" applyFill="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31"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9" borderId="54" xfId="0" applyFont="1" applyFill="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68"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11" borderId="69" xfId="0" applyFont="1" applyFill="1" applyBorder="1" applyAlignment="1" applyProtection="1">
      <alignment horizontal="left" vertical="center"/>
      <protection locked="0"/>
    </xf>
    <xf numFmtId="0" fontId="7" fillId="6" borderId="70" xfId="0" applyFont="1" applyFill="1" applyBorder="1" applyAlignment="1" applyProtection="1">
      <alignment horizontal="left" vertical="center"/>
      <protection locked="0"/>
    </xf>
    <xf numFmtId="0" fontId="7" fillId="11" borderId="70" xfId="0" applyFont="1" applyFill="1" applyBorder="1" applyAlignment="1" applyProtection="1">
      <alignment horizontal="left" vertical="center"/>
      <protection locked="0"/>
    </xf>
    <xf numFmtId="0" fontId="7" fillId="11" borderId="71" xfId="0" applyFont="1" applyFill="1" applyBorder="1" applyAlignment="1" applyProtection="1">
      <alignment horizontal="left" vertical="center"/>
      <protection locked="0"/>
    </xf>
    <xf numFmtId="0" fontId="7" fillId="6" borderId="69" xfId="0" applyFont="1" applyFill="1" applyBorder="1" applyAlignment="1" applyProtection="1">
      <alignment horizontal="left" vertical="center"/>
      <protection locked="0"/>
    </xf>
    <xf numFmtId="0" fontId="7" fillId="6" borderId="71" xfId="0" applyFont="1" applyFill="1" applyBorder="1" applyAlignment="1" applyProtection="1">
      <alignment horizontal="left" vertical="center"/>
      <protection locked="0"/>
    </xf>
    <xf numFmtId="0" fontId="7" fillId="9" borderId="70" xfId="0" applyFont="1" applyFill="1" applyBorder="1" applyAlignment="1" applyProtection="1">
      <alignment horizontal="left" vertical="center"/>
      <protection locked="0"/>
    </xf>
    <xf numFmtId="0" fontId="7" fillId="0" borderId="71" xfId="0" applyFont="1" applyBorder="1" applyAlignment="1" applyProtection="1">
      <alignment horizontal="left" vertical="center"/>
      <protection locked="0"/>
    </xf>
    <xf numFmtId="0" fontId="7" fillId="9" borderId="69" xfId="0" applyFont="1" applyFill="1" applyBorder="1" applyAlignment="1" applyProtection="1">
      <alignment horizontal="left" vertical="center"/>
      <protection locked="0"/>
    </xf>
    <xf numFmtId="0" fontId="7" fillId="0" borderId="70" xfId="0" applyFont="1" applyBorder="1" applyAlignment="1" applyProtection="1">
      <alignment horizontal="left" vertical="center"/>
      <protection locked="0"/>
    </xf>
    <xf numFmtId="0" fontId="7" fillId="9" borderId="71" xfId="0" applyFont="1" applyFill="1" applyBorder="1" applyAlignment="1" applyProtection="1">
      <alignment horizontal="left" vertical="center"/>
      <protection locked="0"/>
    </xf>
    <xf numFmtId="0" fontId="47" fillId="7" borderId="31" xfId="0" applyFont="1" applyFill="1" applyBorder="1" applyAlignment="1">
      <alignment horizontal="center"/>
    </xf>
    <xf numFmtId="0" fontId="4" fillId="0" borderId="56" xfId="0" applyFont="1" applyFill="1" applyBorder="1" applyAlignment="1" applyProtection="1">
      <alignment horizontal="center" vertical="center"/>
      <protection locked="0"/>
    </xf>
    <xf numFmtId="0" fontId="0" fillId="6" borderId="29" xfId="0" applyFill="1" applyBorder="1"/>
    <xf numFmtId="0" fontId="0" fillId="6" borderId="0" xfId="0" applyFill="1" applyBorder="1"/>
    <xf numFmtId="0" fontId="7" fillId="0" borderId="5" xfId="0" applyFont="1" applyFill="1" applyBorder="1" applyAlignment="1" applyProtection="1">
      <alignment horizontal="left" vertical="center"/>
      <protection locked="0"/>
    </xf>
    <xf numFmtId="0" fontId="47" fillId="6" borderId="56" xfId="0" applyFont="1" applyFill="1" applyBorder="1"/>
    <xf numFmtId="0" fontId="0" fillId="9" borderId="3" xfId="0" applyFill="1" applyBorder="1"/>
    <xf numFmtId="0" fontId="7" fillId="6" borderId="58" xfId="0" applyFont="1" applyFill="1" applyBorder="1" applyAlignment="1" applyProtection="1">
      <alignment horizontal="center" vertical="center"/>
    </xf>
    <xf numFmtId="0" fontId="7" fillId="6" borderId="58" xfId="0" applyFont="1" applyFill="1" applyBorder="1" applyAlignment="1" applyProtection="1">
      <alignment horizontal="center" vertical="center"/>
      <protection locked="0"/>
    </xf>
    <xf numFmtId="0" fontId="47" fillId="6" borderId="29" xfId="0" applyFont="1" applyFill="1" applyBorder="1"/>
    <xf numFmtId="0" fontId="7" fillId="6" borderId="49" xfId="0" applyFont="1" applyFill="1" applyBorder="1" applyAlignment="1" applyProtection="1">
      <alignment horizontal="left" vertical="center"/>
      <protection locked="0"/>
    </xf>
    <xf numFmtId="0" fontId="7" fillId="0" borderId="29" xfId="0" applyFont="1" applyFill="1" applyBorder="1" applyAlignment="1" applyProtection="1">
      <alignment horizontal="center" vertical="center"/>
      <protection locked="0"/>
    </xf>
    <xf numFmtId="0" fontId="7" fillId="6" borderId="49" xfId="0" applyFont="1" applyFill="1" applyBorder="1" applyAlignment="1" applyProtection="1">
      <alignment horizontal="center" vertical="center"/>
      <protection locked="0"/>
    </xf>
    <xf numFmtId="0" fontId="47" fillId="7" borderId="0" xfId="0" applyFont="1" applyFill="1" applyBorder="1" applyAlignment="1">
      <alignment horizontal="center"/>
    </xf>
    <xf numFmtId="0" fontId="47" fillId="6" borderId="3" xfId="0" applyFont="1" applyFill="1" applyBorder="1" applyAlignment="1">
      <alignment horizontal="center"/>
    </xf>
    <xf numFmtId="0" fontId="47" fillId="7" borderId="3" xfId="0" applyFont="1" applyFill="1" applyBorder="1" applyAlignment="1">
      <alignment horizontal="center"/>
    </xf>
    <xf numFmtId="0" fontId="47" fillId="9" borderId="0" xfId="0" applyFont="1" applyFill="1" applyBorder="1" applyAlignment="1">
      <alignment horizontal="center"/>
    </xf>
    <xf numFmtId="0" fontId="47" fillId="9" borderId="29" xfId="0" applyFont="1" applyFill="1" applyBorder="1" applyAlignment="1">
      <alignment horizontal="center"/>
    </xf>
    <xf numFmtId="0" fontId="47" fillId="6" borderId="58" xfId="0" applyFont="1" applyFill="1" applyBorder="1" applyAlignment="1">
      <alignment horizontal="center"/>
    </xf>
    <xf numFmtId="0" fontId="47" fillId="6" borderId="49" xfId="0" applyFont="1" applyFill="1" applyBorder="1" applyAlignment="1">
      <alignment horizontal="center"/>
    </xf>
    <xf numFmtId="0" fontId="10" fillId="2" borderId="33" xfId="0" applyFont="1" applyFill="1" applyBorder="1" applyAlignment="1" applyProtection="1">
      <alignment horizontal="center" vertical="center"/>
      <protection locked="0"/>
    </xf>
    <xf numFmtId="0" fontId="10" fillId="6" borderId="29"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6" borderId="3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6" borderId="30" xfId="0" applyFont="1" applyFill="1" applyBorder="1" applyAlignment="1" applyProtection="1">
      <alignment horizontal="center" vertical="center"/>
      <protection locked="0"/>
    </xf>
    <xf numFmtId="0" fontId="10" fillId="6" borderId="7" xfId="0"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protection locked="0"/>
    </xf>
    <xf numFmtId="0" fontId="10" fillId="6" borderId="13" xfId="0" applyFont="1" applyFill="1" applyBorder="1" applyAlignment="1" applyProtection="1">
      <alignment horizontal="center" vertical="center"/>
      <protection locked="0"/>
    </xf>
    <xf numFmtId="0" fontId="10" fillId="2" borderId="73" xfId="0" applyFont="1" applyFill="1" applyBorder="1" applyAlignment="1" applyProtection="1">
      <alignment horizontal="center" vertical="center"/>
      <protection locked="0"/>
    </xf>
    <xf numFmtId="0" fontId="10" fillId="2" borderId="70" xfId="0" applyFont="1" applyFill="1" applyBorder="1" applyAlignment="1" applyProtection="1">
      <alignment horizontal="center" vertical="center"/>
      <protection locked="0"/>
    </xf>
    <xf numFmtId="0" fontId="10" fillId="2" borderId="7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protection locked="0"/>
    </xf>
    <xf numFmtId="0" fontId="10" fillId="2" borderId="33" xfId="0" applyFont="1" applyFill="1" applyBorder="1" applyAlignment="1" applyProtection="1">
      <alignment horizontal="center"/>
      <protection locked="0"/>
    </xf>
    <xf numFmtId="0" fontId="10" fillId="2" borderId="32" xfId="0" applyFont="1" applyFill="1" applyBorder="1" applyAlignment="1" applyProtection="1">
      <alignment horizontal="center"/>
      <protection locked="0"/>
    </xf>
    <xf numFmtId="0" fontId="7" fillId="0" borderId="18"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protection locked="0"/>
    </xf>
    <xf numFmtId="0" fontId="10" fillId="2" borderId="77" xfId="0" applyFont="1" applyFill="1" applyBorder="1" applyAlignment="1" applyProtection="1">
      <alignment horizontal="center"/>
      <protection locked="0"/>
    </xf>
    <xf numFmtId="0" fontId="10" fillId="2" borderId="78" xfId="0" applyFont="1" applyFill="1" applyBorder="1" applyAlignment="1" applyProtection="1">
      <alignment horizontal="center"/>
      <protection locked="0"/>
    </xf>
    <xf numFmtId="0" fontId="7" fillId="0" borderId="76" xfId="0" applyFont="1" applyFill="1" applyBorder="1" applyAlignment="1" applyProtection="1">
      <alignment horizontal="left" vertical="center"/>
      <protection locked="0"/>
    </xf>
    <xf numFmtId="0" fontId="7" fillId="9" borderId="79" xfId="0" applyFont="1" applyFill="1" applyBorder="1" applyAlignment="1" applyProtection="1">
      <alignment horizontal="left" vertical="center"/>
      <protection locked="0"/>
    </xf>
    <xf numFmtId="0" fontId="7" fillId="0" borderId="80" xfId="0" applyFont="1" applyFill="1" applyBorder="1" applyAlignment="1" applyProtection="1">
      <alignment horizontal="left" vertical="center"/>
      <protection locked="0"/>
    </xf>
    <xf numFmtId="0" fontId="7" fillId="9" borderId="80" xfId="0" applyFont="1" applyFill="1" applyBorder="1" applyAlignment="1" applyProtection="1">
      <alignment horizontal="left" vertical="center"/>
      <protection locked="0"/>
    </xf>
    <xf numFmtId="0" fontId="47" fillId="6" borderId="80" xfId="0" applyFont="1" applyFill="1" applyBorder="1"/>
    <xf numFmtId="0" fontId="7" fillId="9" borderId="81" xfId="0" applyFont="1" applyFill="1" applyBorder="1" applyAlignment="1" applyProtection="1">
      <alignment horizontal="left" vertical="center"/>
      <protection locked="0"/>
    </xf>
    <xf numFmtId="0" fontId="7" fillId="6" borderId="79" xfId="0" applyFont="1" applyFill="1" applyBorder="1" applyAlignment="1" applyProtection="1">
      <alignment horizontal="left" vertical="center"/>
      <protection locked="0"/>
    </xf>
    <xf numFmtId="0" fontId="7" fillId="6" borderId="80" xfId="0" applyFont="1" applyFill="1" applyBorder="1" applyAlignment="1" applyProtection="1">
      <alignment horizontal="left" vertical="center"/>
      <protection locked="0"/>
    </xf>
    <xf numFmtId="0" fontId="7" fillId="6" borderId="81" xfId="0" applyFont="1" applyFill="1" applyBorder="1" applyAlignment="1" applyProtection="1">
      <alignment horizontal="left" vertical="center"/>
      <protection locked="0"/>
    </xf>
    <xf numFmtId="0" fontId="7" fillId="6" borderId="82" xfId="0" applyFont="1" applyFill="1" applyBorder="1" applyAlignment="1" applyProtection="1">
      <alignment horizontal="left" vertical="center"/>
      <protection locked="0"/>
    </xf>
    <xf numFmtId="0" fontId="7" fillId="2" borderId="73" xfId="0" applyFont="1" applyFill="1" applyBorder="1" applyAlignment="1" applyProtection="1">
      <alignment vertical="center"/>
      <protection locked="0"/>
    </xf>
    <xf numFmtId="0" fontId="19" fillId="0" borderId="77" xfId="0" applyFont="1" applyBorder="1" applyAlignment="1" applyProtection="1">
      <alignment horizontal="left" vertical="center"/>
      <protection locked="0"/>
    </xf>
    <xf numFmtId="0" fontId="7" fillId="9" borderId="83" xfId="0" applyFont="1" applyFill="1" applyBorder="1" applyAlignment="1" applyProtection="1">
      <alignment horizontal="left" vertical="center"/>
      <protection locked="0"/>
    </xf>
    <xf numFmtId="0" fontId="7" fillId="6" borderId="84" xfId="0" applyFont="1" applyFill="1" applyBorder="1" applyAlignment="1" applyProtection="1">
      <alignment horizontal="left" vertical="center"/>
      <protection locked="0"/>
    </xf>
    <xf numFmtId="0" fontId="7" fillId="9" borderId="84" xfId="0" applyFont="1" applyFill="1" applyBorder="1" applyAlignment="1" applyProtection="1">
      <alignment horizontal="left" vertical="center"/>
      <protection locked="0"/>
    </xf>
    <xf numFmtId="0" fontId="7" fillId="9" borderId="85" xfId="0" applyFont="1" applyFill="1" applyBorder="1" applyAlignment="1" applyProtection="1">
      <alignment horizontal="left" vertical="center"/>
      <protection locked="0"/>
    </xf>
    <xf numFmtId="0" fontId="7" fillId="6" borderId="83" xfId="0" applyFont="1" applyFill="1" applyBorder="1" applyAlignment="1" applyProtection="1">
      <alignment horizontal="left" vertical="center"/>
      <protection locked="0"/>
    </xf>
    <xf numFmtId="0" fontId="33" fillId="6" borderId="85" xfId="0" applyFont="1" applyFill="1" applyBorder="1"/>
    <xf numFmtId="0" fontId="33" fillId="6" borderId="83" xfId="0" applyFont="1" applyFill="1" applyBorder="1"/>
    <xf numFmtId="0" fontId="7" fillId="6" borderId="85" xfId="0" applyFont="1" applyFill="1" applyBorder="1" applyAlignment="1" applyProtection="1">
      <alignment horizontal="left" vertical="center"/>
      <protection locked="0"/>
    </xf>
    <xf numFmtId="0" fontId="33" fillId="6" borderId="84" xfId="0" applyFont="1" applyFill="1" applyBorder="1"/>
    <xf numFmtId="0" fontId="33" fillId="9" borderId="85" xfId="0" applyFont="1" applyFill="1" applyBorder="1"/>
    <xf numFmtId="0" fontId="10" fillId="10" borderId="78" xfId="0" applyFont="1" applyFill="1" applyBorder="1" applyAlignment="1" applyProtection="1">
      <alignment horizontal="left" vertical="center"/>
    </xf>
    <xf numFmtId="0" fontId="7" fillId="2" borderId="18" xfId="0" applyFont="1" applyFill="1" applyBorder="1" applyAlignment="1" applyProtection="1">
      <alignment vertical="center"/>
      <protection locked="0"/>
    </xf>
    <xf numFmtId="0" fontId="10" fillId="2" borderId="26"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47" fillId="0" borderId="23" xfId="0" applyFont="1" applyBorder="1"/>
    <xf numFmtId="0" fontId="10" fillId="6" borderId="56" xfId="0" applyFont="1" applyFill="1" applyBorder="1" applyAlignment="1" applyProtection="1">
      <alignment horizontal="center" vertical="center"/>
      <protection locked="0"/>
    </xf>
    <xf numFmtId="0" fontId="10" fillId="6" borderId="28" xfId="0" applyFont="1" applyFill="1" applyBorder="1" applyAlignment="1" applyProtection="1">
      <alignment horizontal="center" vertical="center"/>
      <protection locked="0"/>
    </xf>
    <xf numFmtId="0" fontId="0" fillId="0" borderId="23" xfId="0" applyBorder="1"/>
    <xf numFmtId="0" fontId="7" fillId="11" borderId="23" xfId="0" applyFont="1" applyFill="1" applyBorder="1" applyAlignment="1" applyProtection="1">
      <alignment horizontal="center" vertical="center"/>
      <protection locked="0"/>
    </xf>
    <xf numFmtId="0" fontId="7" fillId="11" borderId="56" xfId="0" applyFont="1" applyFill="1" applyBorder="1" applyAlignment="1" applyProtection="1">
      <alignment horizontal="center" vertical="center"/>
      <protection locked="0"/>
    </xf>
    <xf numFmtId="0" fontId="10" fillId="6" borderId="69" xfId="0" applyFont="1" applyFill="1" applyBorder="1" applyAlignment="1" applyProtection="1">
      <alignment horizontal="center" vertical="center"/>
      <protection locked="0"/>
    </xf>
    <xf numFmtId="0" fontId="10" fillId="6" borderId="70" xfId="0" applyFont="1" applyFill="1" applyBorder="1" applyAlignment="1" applyProtection="1">
      <alignment horizontal="center" vertical="center"/>
      <protection locked="0"/>
    </xf>
    <xf numFmtId="0" fontId="10" fillId="6" borderId="74" xfId="0" applyFont="1" applyFill="1" applyBorder="1" applyAlignment="1" applyProtection="1">
      <alignment horizontal="center" vertical="center"/>
      <protection locked="0"/>
    </xf>
    <xf numFmtId="0" fontId="7" fillId="0" borderId="86" xfId="0" applyFont="1" applyBorder="1" applyAlignment="1" applyProtection="1">
      <alignment horizontal="center" vertical="center"/>
      <protection locked="0"/>
    </xf>
    <xf numFmtId="0" fontId="7" fillId="9" borderId="69" xfId="0" applyFont="1" applyFill="1" applyBorder="1" applyAlignment="1" applyProtection="1">
      <alignment horizontal="center" vertical="center"/>
    </xf>
    <xf numFmtId="0" fontId="7" fillId="0" borderId="70" xfId="0" applyFont="1" applyBorder="1" applyAlignment="1" applyProtection="1">
      <alignment horizontal="center" vertical="center"/>
    </xf>
    <xf numFmtId="0" fontId="7" fillId="9" borderId="70" xfId="0" applyFont="1" applyFill="1" applyBorder="1" applyAlignment="1" applyProtection="1">
      <alignment horizontal="center" vertical="center"/>
    </xf>
    <xf numFmtId="0" fontId="7" fillId="0" borderId="69" xfId="0" applyFont="1" applyBorder="1" applyAlignment="1" applyProtection="1">
      <alignment horizontal="center" vertical="center"/>
    </xf>
    <xf numFmtId="0" fontId="7" fillId="6" borderId="70" xfId="0" applyFont="1" applyFill="1" applyBorder="1" applyAlignment="1" applyProtection="1">
      <alignment horizontal="center" vertical="center"/>
    </xf>
    <xf numFmtId="0" fontId="7" fillId="11" borderId="69" xfId="0" applyFont="1" applyFill="1" applyBorder="1" applyAlignment="1" applyProtection="1">
      <alignment horizontal="center" vertical="center"/>
    </xf>
    <xf numFmtId="0" fontId="7" fillId="11" borderId="70" xfId="0" applyFont="1" applyFill="1" applyBorder="1" applyAlignment="1" applyProtection="1">
      <alignment horizontal="center" vertical="center"/>
    </xf>
    <xf numFmtId="0" fontId="7" fillId="11" borderId="71" xfId="0" applyFont="1" applyFill="1" applyBorder="1" applyAlignment="1" applyProtection="1">
      <alignment horizontal="center" vertical="center"/>
    </xf>
    <xf numFmtId="0" fontId="7" fillId="6" borderId="69" xfId="0" applyFont="1" applyFill="1" applyBorder="1" applyAlignment="1" applyProtection="1">
      <alignment horizontal="center" vertical="center"/>
    </xf>
    <xf numFmtId="0" fontId="7" fillId="6" borderId="71" xfId="0" applyFont="1" applyFill="1" applyBorder="1" applyAlignment="1" applyProtection="1">
      <alignment horizontal="center" vertical="center"/>
    </xf>
    <xf numFmtId="0" fontId="7" fillId="0" borderId="71" xfId="0" applyFont="1" applyBorder="1" applyAlignment="1" applyProtection="1">
      <alignment horizontal="center" vertical="center"/>
    </xf>
    <xf numFmtId="0" fontId="7" fillId="9" borderId="71" xfId="0" applyFont="1" applyFill="1" applyBorder="1" applyAlignment="1" applyProtection="1">
      <alignment horizontal="center" vertical="center"/>
    </xf>
    <xf numFmtId="0" fontId="10" fillId="10" borderId="71" xfId="0" applyFont="1" applyFill="1" applyBorder="1" applyAlignment="1" applyProtection="1">
      <alignment horizontal="center" vertical="center"/>
    </xf>
    <xf numFmtId="0" fontId="47" fillId="11" borderId="56" xfId="0" applyFont="1" applyFill="1" applyBorder="1" applyAlignment="1">
      <alignment horizontal="center"/>
    </xf>
    <xf numFmtId="0" fontId="7" fillId="0" borderId="54" xfId="0" applyFont="1" applyBorder="1" applyAlignment="1" applyProtection="1">
      <alignment horizontal="center" vertical="center"/>
    </xf>
    <xf numFmtId="0" fontId="10" fillId="2" borderId="88" xfId="0" applyFont="1" applyFill="1" applyBorder="1" applyAlignment="1" applyProtection="1">
      <alignment horizontal="center" vertical="center"/>
      <protection locked="0"/>
    </xf>
    <xf numFmtId="0" fontId="10" fillId="2" borderId="80" xfId="0" applyFont="1" applyFill="1" applyBorder="1" applyAlignment="1" applyProtection="1">
      <alignment horizontal="center" vertical="center"/>
      <protection locked="0"/>
    </xf>
    <xf numFmtId="0" fontId="7" fillId="0" borderId="82" xfId="0" applyFont="1" applyBorder="1" applyAlignment="1" applyProtection="1">
      <alignment horizontal="left" vertical="center"/>
      <protection locked="0"/>
    </xf>
    <xf numFmtId="0" fontId="7" fillId="0" borderId="80" xfId="0" applyFont="1" applyBorder="1" applyAlignment="1" applyProtection="1">
      <alignment horizontal="left" vertical="center"/>
      <protection locked="0"/>
    </xf>
    <xf numFmtId="0" fontId="7" fillId="9" borderId="89" xfId="0" applyFont="1" applyFill="1" applyBorder="1" applyAlignment="1" applyProtection="1">
      <alignment horizontal="left" vertical="center"/>
      <protection locked="0"/>
    </xf>
    <xf numFmtId="0" fontId="7" fillId="0" borderId="89" xfId="0" applyFont="1" applyFill="1" applyBorder="1" applyAlignment="1" applyProtection="1">
      <alignment horizontal="left" vertical="center"/>
      <protection locked="0"/>
    </xf>
    <xf numFmtId="0" fontId="47" fillId="11" borderId="80" xfId="0" applyFont="1" applyFill="1" applyBorder="1"/>
    <xf numFmtId="0" fontId="7" fillId="6" borderId="89" xfId="0" applyFont="1" applyFill="1" applyBorder="1" applyAlignment="1" applyProtection="1">
      <alignment horizontal="left" vertical="center"/>
      <protection locked="0"/>
    </xf>
    <xf numFmtId="0" fontId="7" fillId="0" borderId="73" xfId="0" applyFont="1" applyBorder="1" applyAlignment="1" applyProtection="1">
      <alignment horizontal="center" vertical="center"/>
      <protection locked="0"/>
    </xf>
    <xf numFmtId="0" fontId="7" fillId="6" borderId="75" xfId="0" applyFont="1" applyFill="1" applyBorder="1" applyAlignment="1" applyProtection="1">
      <alignment horizontal="center" vertical="center"/>
    </xf>
    <xf numFmtId="0" fontId="7" fillId="11" borderId="28" xfId="0" applyFont="1" applyFill="1" applyBorder="1" applyAlignment="1" applyProtection="1">
      <alignment horizontal="center" vertical="center"/>
      <protection locked="0"/>
    </xf>
    <xf numFmtId="0" fontId="10" fillId="10" borderId="87" xfId="0" applyFont="1" applyFill="1" applyBorder="1" applyAlignment="1" applyProtection="1">
      <alignment horizontal="left" vertical="center"/>
      <protection locked="0"/>
    </xf>
    <xf numFmtId="0" fontId="0" fillId="0" borderId="90" xfId="0" applyBorder="1"/>
    <xf numFmtId="0" fontId="10" fillId="0" borderId="24" xfId="0" applyFont="1" applyFill="1" applyBorder="1" applyAlignment="1" applyProtection="1">
      <alignment horizontal="center" vertical="center"/>
    </xf>
    <xf numFmtId="0" fontId="47" fillId="0" borderId="56" xfId="0" applyFont="1" applyBorder="1" applyAlignment="1">
      <alignment horizontal="center"/>
    </xf>
    <xf numFmtId="0" fontId="47" fillId="0" borderId="28" xfId="0" applyFont="1" applyBorder="1" applyAlignment="1">
      <alignment horizontal="center"/>
    </xf>
    <xf numFmtId="0" fontId="47" fillId="0" borderId="23" xfId="0" applyFont="1" applyBorder="1" applyAlignment="1">
      <alignment horizontal="center"/>
    </xf>
    <xf numFmtId="0" fontId="7" fillId="12" borderId="33" xfId="0" applyFont="1" applyFill="1" applyBorder="1" applyAlignment="1" applyProtection="1">
      <alignment horizontal="left" vertical="center"/>
      <protection locked="0"/>
    </xf>
    <xf numFmtId="0" fontId="7" fillId="12" borderId="9" xfId="0" applyFont="1" applyFill="1" applyBorder="1" applyAlignment="1" applyProtection="1">
      <alignment horizontal="center" vertical="center"/>
      <protection locked="0"/>
    </xf>
    <xf numFmtId="0" fontId="7" fillId="12" borderId="91" xfId="0" applyFont="1" applyFill="1" applyBorder="1" applyAlignment="1" applyProtection="1">
      <alignment horizontal="center" vertical="center"/>
    </xf>
    <xf numFmtId="0" fontId="47" fillId="0" borderId="24" xfId="0" applyFont="1" applyBorder="1" applyAlignment="1">
      <alignment horizontal="center"/>
    </xf>
    <xf numFmtId="0" fontId="47" fillId="0" borderId="0" xfId="0" applyFont="1" applyBorder="1" applyAlignment="1">
      <alignment horizontal="center"/>
    </xf>
    <xf numFmtId="0" fontId="47" fillId="0" borderId="0" xfId="0" applyFont="1" applyFill="1" applyBorder="1" applyAlignment="1">
      <alignment horizontal="center"/>
    </xf>
    <xf numFmtId="0" fontId="47" fillId="6" borderId="56" xfId="0" applyFont="1" applyFill="1" applyBorder="1" applyAlignment="1">
      <alignment horizontal="center"/>
    </xf>
    <xf numFmtId="0" fontId="47" fillId="6" borderId="28" xfId="0" applyFont="1" applyFill="1" applyBorder="1" applyAlignment="1">
      <alignment horizontal="center"/>
    </xf>
    <xf numFmtId="0" fontId="47" fillId="6" borderId="23" xfId="0" applyFont="1" applyFill="1" applyBorder="1" applyAlignment="1">
      <alignment horizontal="center"/>
    </xf>
    <xf numFmtId="0" fontId="7" fillId="3" borderId="49" xfId="0" applyFont="1" applyFill="1" applyBorder="1" applyAlignment="1" applyProtection="1">
      <alignment horizontal="center" vertical="center"/>
    </xf>
    <xf numFmtId="0" fontId="47" fillId="7" borderId="56" xfId="0" applyFont="1" applyFill="1" applyBorder="1" applyAlignment="1">
      <alignment horizontal="center"/>
    </xf>
    <xf numFmtId="0" fontId="47" fillId="7" borderId="23" xfId="0" applyFont="1" applyFill="1" applyBorder="1" applyAlignment="1">
      <alignment horizontal="center"/>
    </xf>
    <xf numFmtId="0" fontId="47" fillId="7" borderId="28" xfId="0" applyFont="1" applyFill="1" applyBorder="1" applyAlignment="1">
      <alignment horizontal="center"/>
    </xf>
    <xf numFmtId="0" fontId="0" fillId="0" borderId="0" xfId="0" applyFill="1" applyBorder="1" applyAlignment="1"/>
    <xf numFmtId="0" fontId="2" fillId="6" borderId="56"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protection locked="0"/>
    </xf>
    <xf numFmtId="0" fontId="2" fillId="6" borderId="27"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72" xfId="0" applyFont="1" applyFill="1" applyBorder="1" applyAlignment="1" applyProtection="1">
      <alignment horizontal="center" vertical="center"/>
      <protection locked="0"/>
    </xf>
    <xf numFmtId="0" fontId="42" fillId="8" borderId="56" xfId="0" applyFont="1" applyFill="1" applyBorder="1" applyAlignment="1">
      <alignment horizontal="center"/>
    </xf>
    <xf numFmtId="0" fontId="42" fillId="8" borderId="0" xfId="0" applyFont="1" applyFill="1" applyBorder="1" applyAlignment="1">
      <alignment horizontal="center"/>
    </xf>
    <xf numFmtId="0" fontId="42" fillId="8" borderId="2" xfId="0" applyFont="1" applyFill="1" applyBorder="1" applyAlignment="1">
      <alignment horizontal="center"/>
    </xf>
    <xf numFmtId="0" fontId="43" fillId="8" borderId="56" xfId="0" applyFont="1" applyFill="1" applyBorder="1" applyAlignment="1">
      <alignment horizontal="center"/>
    </xf>
    <xf numFmtId="0" fontId="43" fillId="8" borderId="0" xfId="0" applyFont="1" applyFill="1" applyBorder="1" applyAlignment="1">
      <alignment horizontal="center"/>
    </xf>
    <xf numFmtId="0" fontId="43" fillId="8" borderId="2" xfId="0" applyFont="1" applyFill="1" applyBorder="1" applyAlignment="1">
      <alignment horizontal="center"/>
    </xf>
    <xf numFmtId="0" fontId="2" fillId="6" borderId="26" xfId="0" applyFont="1" applyFill="1" applyBorder="1" applyAlignment="1" applyProtection="1">
      <alignment horizontal="center" vertical="center"/>
      <protection locked="0"/>
    </xf>
    <xf numFmtId="0" fontId="43" fillId="8" borderId="23" xfId="0" applyFont="1" applyFill="1" applyBorder="1" applyAlignment="1">
      <alignment horizontal="center"/>
    </xf>
    <xf numFmtId="0" fontId="43" fillId="8" borderId="24" xfId="0" applyFont="1" applyFill="1" applyBorder="1" applyAlignment="1">
      <alignment horizontal="center"/>
    </xf>
    <xf numFmtId="0" fontId="42" fillId="8" borderId="26" xfId="0" applyFont="1" applyFill="1" applyBorder="1" applyAlignment="1">
      <alignment horizontal="center"/>
    </xf>
    <xf numFmtId="37" fontId="7" fillId="0" borderId="0" xfId="0" applyNumberFormat="1" applyFont="1" applyAlignment="1" applyProtection="1">
      <alignment horizontal="left"/>
      <protection locked="0"/>
    </xf>
    <xf numFmtId="0" fontId="7" fillId="0" borderId="0" xfId="0" applyFont="1" applyAlignment="1" applyProtection="1">
      <alignment horizontal="left"/>
      <protection locked="0"/>
    </xf>
    <xf numFmtId="0" fontId="39" fillId="0" borderId="0" xfId="0" applyFont="1" applyAlignment="1" applyProtection="1">
      <alignment horizontal="center" vertical="center"/>
      <protection locked="0"/>
    </xf>
    <xf numFmtId="0" fontId="37" fillId="0" borderId="0" xfId="0" applyFont="1" applyBorder="1" applyAlignment="1" applyProtection="1">
      <alignment horizontal="center" vertical="top"/>
      <protection locked="0"/>
    </xf>
    <xf numFmtId="0" fontId="38" fillId="0" borderId="0" xfId="0" applyFont="1" applyAlignment="1" applyProtection="1">
      <alignment horizontal="center" vertical="top"/>
      <protection locked="0"/>
    </xf>
    <xf numFmtId="0" fontId="49" fillId="0" borderId="0" xfId="0" applyFont="1" applyAlignment="1" applyProtection="1">
      <alignment horizontal="center" vertical="center"/>
      <protection locked="0"/>
    </xf>
    <xf numFmtId="0" fontId="48" fillId="0" borderId="0" xfId="0" applyFont="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14" fillId="0" borderId="0" xfId="0" applyFont="1" applyFill="1" applyBorder="1" applyAlignment="1" applyProtection="1">
      <alignment horizontal="center" vertical="top"/>
      <protection locked="0"/>
    </xf>
    <xf numFmtId="0" fontId="15" fillId="0" borderId="0" xfId="0" applyFont="1" applyFill="1" applyBorder="1" applyAlignment="1" applyProtection="1">
      <alignment horizontal="center" vertical="top"/>
      <protection locked="0"/>
    </xf>
    <xf numFmtId="0" fontId="32"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wrapText="1"/>
      <protection locked="0"/>
    </xf>
    <xf numFmtId="0" fontId="49" fillId="0" borderId="0" xfId="0" applyFont="1" applyBorder="1" applyAlignment="1" applyProtection="1">
      <alignment horizontal="center" vertical="center"/>
      <protection locked="0"/>
    </xf>
    <xf numFmtId="0" fontId="49" fillId="0" borderId="13" xfId="0" applyFont="1" applyBorder="1" applyAlignment="1" applyProtection="1">
      <alignment horizontal="center" vertical="center"/>
      <protection locked="0"/>
    </xf>
    <xf numFmtId="0" fontId="48" fillId="0" borderId="0" xfId="0" applyFont="1" applyBorder="1" applyAlignment="1" applyProtection="1">
      <alignment horizontal="center" vertical="top" wrapText="1"/>
      <protection locked="0"/>
    </xf>
    <xf numFmtId="0" fontId="23" fillId="0" borderId="0" xfId="0" applyFont="1" applyFill="1" applyBorder="1" applyAlignment="1" applyProtection="1">
      <alignment horizontal="center" vertical="center"/>
      <protection locked="0"/>
    </xf>
    <xf numFmtId="0" fontId="48"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34" fillId="0" borderId="0" xfId="0" applyFont="1" applyFill="1" applyBorder="1" applyAlignment="1" applyProtection="1">
      <alignment horizontal="center" vertical="top"/>
      <protection locked="0"/>
    </xf>
    <xf numFmtId="0" fontId="7" fillId="0" borderId="0" xfId="0" applyFont="1" applyFill="1" applyBorder="1" applyAlignment="1" applyProtection="1">
      <alignment horizontal="left"/>
      <protection locked="0"/>
    </xf>
    <xf numFmtId="0" fontId="48" fillId="0" borderId="0" xfId="0" applyFont="1" applyAlignment="1" applyProtection="1">
      <alignment horizontal="center" vertical="top"/>
      <protection locked="0"/>
    </xf>
    <xf numFmtId="0" fontId="37" fillId="0" borderId="0" xfId="0" applyFont="1" applyAlignment="1" applyProtection="1">
      <alignment horizontal="center" vertical="top"/>
      <protection locked="0"/>
    </xf>
    <xf numFmtId="0" fontId="7" fillId="0" borderId="0" xfId="0" applyFont="1" applyFill="1" applyBorder="1" applyAlignment="1" applyProtection="1">
      <alignment horizontal="left"/>
    </xf>
  </cellXfs>
  <cellStyles count="1">
    <cellStyle name="Normal" xfId="0" builtinId="0"/>
  </cellStyles>
  <dxfs count="0"/>
  <tableStyles count="0" defaultTableStyle="TableStyleMedium9" defaultPivotStyle="PivotStyleLight16"/>
  <colors>
    <mruColors>
      <color rgb="FFCCFFFF"/>
      <color rgb="FFFBC69B"/>
      <color rgb="FFFBC497"/>
      <color rgb="FFF3F062"/>
      <color rgb="FFD26308"/>
      <color rgb="FF82302E"/>
      <color rgb="FF66262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8</xdr:row>
      <xdr:rowOff>0</xdr:rowOff>
    </xdr:from>
    <xdr:to>
      <xdr:col>2</xdr:col>
      <xdr:colOff>0</xdr:colOff>
      <xdr:row>8</xdr:row>
      <xdr:rowOff>0</xdr:rowOff>
    </xdr:to>
    <xdr:sp macro="" textlink="" fLocksText="0">
      <xdr:nvSpPr>
        <xdr:cNvPr id="2" name="Line 79"/>
        <xdr:cNvSpPr>
          <a:spLocks noChangeShapeType="1"/>
        </xdr:cNvSpPr>
      </xdr:nvSpPr>
      <xdr:spPr bwMode="auto">
        <a:xfrm>
          <a:off x="2200275" y="1304925"/>
          <a:ext cx="0" cy="0"/>
        </a:xfrm>
        <a:prstGeom prst="line">
          <a:avLst/>
        </a:prstGeom>
        <a:noFill/>
        <a:ln w="9525">
          <a:solidFill>
            <a:srgbClr val="000000"/>
          </a:solidFill>
          <a:round/>
          <a:headEnd/>
          <a:tailEnd/>
        </a:ln>
      </xdr:spPr>
    </xdr:sp>
    <xdr:clientData fLocksWithSheet="0"/>
  </xdr:twoCellAnchor>
  <xdr:twoCellAnchor>
    <xdr:from>
      <xdr:col>2</xdr:col>
      <xdr:colOff>0</xdr:colOff>
      <xdr:row>7</xdr:row>
      <xdr:rowOff>85725</xdr:rowOff>
    </xdr:from>
    <xdr:to>
      <xdr:col>2</xdr:col>
      <xdr:colOff>0</xdr:colOff>
      <xdr:row>8</xdr:row>
      <xdr:rowOff>0</xdr:rowOff>
    </xdr:to>
    <xdr:sp macro="" textlink="" fLocksText="0">
      <xdr:nvSpPr>
        <xdr:cNvPr id="3" name="Line 81"/>
        <xdr:cNvSpPr>
          <a:spLocks noChangeShapeType="1"/>
        </xdr:cNvSpPr>
      </xdr:nvSpPr>
      <xdr:spPr bwMode="auto">
        <a:xfrm>
          <a:off x="2200275" y="1257300"/>
          <a:ext cx="0" cy="47625"/>
        </a:xfrm>
        <a:prstGeom prst="line">
          <a:avLst/>
        </a:prstGeom>
        <a:noFill/>
        <a:ln w="9525">
          <a:solidFill>
            <a:srgbClr val="000000"/>
          </a:solidFill>
          <a:round/>
          <a:headEnd/>
          <a:tailEnd/>
        </a:ln>
      </xdr:spPr>
    </xdr:sp>
    <xdr:clientData fLocksWithSheet="0"/>
  </xdr:twoCellAnchor>
  <xdr:twoCellAnchor>
    <xdr:from>
      <xdr:col>6</xdr:col>
      <xdr:colOff>0</xdr:colOff>
      <xdr:row>8</xdr:row>
      <xdr:rowOff>0</xdr:rowOff>
    </xdr:from>
    <xdr:to>
      <xdr:col>6</xdr:col>
      <xdr:colOff>0</xdr:colOff>
      <xdr:row>8</xdr:row>
      <xdr:rowOff>0</xdr:rowOff>
    </xdr:to>
    <xdr:sp macro="" textlink="" fLocksText="0">
      <xdr:nvSpPr>
        <xdr:cNvPr id="4" name="Line 86"/>
        <xdr:cNvSpPr>
          <a:spLocks noChangeShapeType="1"/>
        </xdr:cNvSpPr>
      </xdr:nvSpPr>
      <xdr:spPr bwMode="auto">
        <a:xfrm>
          <a:off x="4229100" y="1304925"/>
          <a:ext cx="0" cy="0"/>
        </a:xfrm>
        <a:prstGeom prst="line">
          <a:avLst/>
        </a:prstGeom>
        <a:noFill/>
        <a:ln w="9525">
          <a:solidFill>
            <a:srgbClr val="000000"/>
          </a:solidFill>
          <a:round/>
          <a:headEnd/>
          <a:tailEnd/>
        </a:ln>
      </xdr:spPr>
    </xdr:sp>
    <xdr:clientData fLocksWithSheet="0"/>
  </xdr:twoCellAnchor>
  <xdr:twoCellAnchor>
    <xdr:from>
      <xdr:col>17</xdr:col>
      <xdr:colOff>0</xdr:colOff>
      <xdr:row>8</xdr:row>
      <xdr:rowOff>0</xdr:rowOff>
    </xdr:from>
    <xdr:to>
      <xdr:col>17</xdr:col>
      <xdr:colOff>0</xdr:colOff>
      <xdr:row>8</xdr:row>
      <xdr:rowOff>0</xdr:rowOff>
    </xdr:to>
    <xdr:sp macro="" textlink="" fLocksText="0">
      <xdr:nvSpPr>
        <xdr:cNvPr id="6" name="Line 79"/>
        <xdr:cNvSpPr>
          <a:spLocks noChangeShapeType="1"/>
        </xdr:cNvSpPr>
      </xdr:nvSpPr>
      <xdr:spPr bwMode="auto">
        <a:xfrm>
          <a:off x="1704975" y="1714500"/>
          <a:ext cx="0" cy="0"/>
        </a:xfrm>
        <a:prstGeom prst="line">
          <a:avLst/>
        </a:prstGeom>
        <a:noFill/>
        <a:ln w="9525">
          <a:solidFill>
            <a:srgbClr val="000000"/>
          </a:solidFill>
          <a:round/>
          <a:headEnd/>
          <a:tailEnd/>
        </a:ln>
      </xdr:spPr>
    </xdr:sp>
    <xdr:clientData fLocksWithSheet="0"/>
  </xdr:twoCellAnchor>
  <xdr:twoCellAnchor>
    <xdr:from>
      <xdr:col>17</xdr:col>
      <xdr:colOff>0</xdr:colOff>
      <xdr:row>7</xdr:row>
      <xdr:rowOff>85725</xdr:rowOff>
    </xdr:from>
    <xdr:to>
      <xdr:col>17</xdr:col>
      <xdr:colOff>0</xdr:colOff>
      <xdr:row>8</xdr:row>
      <xdr:rowOff>0</xdr:rowOff>
    </xdr:to>
    <xdr:sp macro="" textlink="" fLocksText="0">
      <xdr:nvSpPr>
        <xdr:cNvPr id="7" name="Line 81"/>
        <xdr:cNvSpPr>
          <a:spLocks noChangeShapeType="1"/>
        </xdr:cNvSpPr>
      </xdr:nvSpPr>
      <xdr:spPr bwMode="auto">
        <a:xfrm>
          <a:off x="1704975" y="1609725"/>
          <a:ext cx="0" cy="104775"/>
        </a:xfrm>
        <a:prstGeom prst="line">
          <a:avLst/>
        </a:prstGeom>
        <a:noFill/>
        <a:ln w="9525">
          <a:solidFill>
            <a:srgbClr val="000000"/>
          </a:solidFill>
          <a:round/>
          <a:headEnd/>
          <a:tailEnd/>
        </a:ln>
      </xdr:spPr>
    </xdr:sp>
    <xdr:clientData fLocksWithSheet="0"/>
  </xdr:twoCellAnchor>
  <xdr:twoCellAnchor>
    <xdr:from>
      <xdr:col>21</xdr:col>
      <xdr:colOff>0</xdr:colOff>
      <xdr:row>8</xdr:row>
      <xdr:rowOff>0</xdr:rowOff>
    </xdr:from>
    <xdr:to>
      <xdr:col>21</xdr:col>
      <xdr:colOff>0</xdr:colOff>
      <xdr:row>8</xdr:row>
      <xdr:rowOff>0</xdr:rowOff>
    </xdr:to>
    <xdr:sp macro="" textlink="" fLocksText="0">
      <xdr:nvSpPr>
        <xdr:cNvPr id="8" name="Line 86"/>
        <xdr:cNvSpPr>
          <a:spLocks noChangeShapeType="1"/>
        </xdr:cNvSpPr>
      </xdr:nvSpPr>
      <xdr:spPr bwMode="auto">
        <a:xfrm>
          <a:off x="4210050" y="1714500"/>
          <a:ext cx="0" cy="0"/>
        </a:xfrm>
        <a:prstGeom prst="line">
          <a:avLst/>
        </a:prstGeom>
        <a:noFill/>
        <a:ln w="9525">
          <a:solidFill>
            <a:srgbClr val="000000"/>
          </a:solidFill>
          <a:round/>
          <a:headEnd/>
          <a:tailEnd/>
        </a:ln>
      </xdr:spPr>
    </xdr:sp>
    <xdr:clientData fLocksWithSheet="0"/>
  </xdr:twoCellAnchor>
  <xdr:twoCellAnchor>
    <xdr:from>
      <xdr:col>32</xdr:col>
      <xdr:colOff>0</xdr:colOff>
      <xdr:row>8</xdr:row>
      <xdr:rowOff>0</xdr:rowOff>
    </xdr:from>
    <xdr:to>
      <xdr:col>32</xdr:col>
      <xdr:colOff>0</xdr:colOff>
      <xdr:row>8</xdr:row>
      <xdr:rowOff>0</xdr:rowOff>
    </xdr:to>
    <xdr:sp macro="" textlink="" fLocksText="0">
      <xdr:nvSpPr>
        <xdr:cNvPr id="10" name="Line 79"/>
        <xdr:cNvSpPr>
          <a:spLocks noChangeShapeType="1"/>
        </xdr:cNvSpPr>
      </xdr:nvSpPr>
      <xdr:spPr bwMode="auto">
        <a:xfrm>
          <a:off x="1704975" y="1714500"/>
          <a:ext cx="0" cy="0"/>
        </a:xfrm>
        <a:prstGeom prst="line">
          <a:avLst/>
        </a:prstGeom>
        <a:noFill/>
        <a:ln w="9525">
          <a:solidFill>
            <a:srgbClr val="000000"/>
          </a:solidFill>
          <a:round/>
          <a:headEnd/>
          <a:tailEnd/>
        </a:ln>
      </xdr:spPr>
    </xdr:sp>
    <xdr:clientData fLocksWithSheet="0"/>
  </xdr:twoCellAnchor>
  <xdr:twoCellAnchor>
    <xdr:from>
      <xdr:col>32</xdr:col>
      <xdr:colOff>0</xdr:colOff>
      <xdr:row>7</xdr:row>
      <xdr:rowOff>85725</xdr:rowOff>
    </xdr:from>
    <xdr:to>
      <xdr:col>32</xdr:col>
      <xdr:colOff>0</xdr:colOff>
      <xdr:row>8</xdr:row>
      <xdr:rowOff>0</xdr:rowOff>
    </xdr:to>
    <xdr:sp macro="" textlink="" fLocksText="0">
      <xdr:nvSpPr>
        <xdr:cNvPr id="11" name="Line 81"/>
        <xdr:cNvSpPr>
          <a:spLocks noChangeShapeType="1"/>
        </xdr:cNvSpPr>
      </xdr:nvSpPr>
      <xdr:spPr bwMode="auto">
        <a:xfrm>
          <a:off x="1704975" y="1609725"/>
          <a:ext cx="0" cy="104775"/>
        </a:xfrm>
        <a:prstGeom prst="line">
          <a:avLst/>
        </a:prstGeom>
        <a:noFill/>
        <a:ln w="9525">
          <a:solidFill>
            <a:srgbClr val="000000"/>
          </a:solidFill>
          <a:round/>
          <a:headEnd/>
          <a:tailEnd/>
        </a:ln>
      </xdr:spPr>
    </xdr:sp>
    <xdr:clientData fLocksWithSheet="0"/>
  </xdr:twoCellAnchor>
  <xdr:twoCellAnchor>
    <xdr:from>
      <xdr:col>36</xdr:col>
      <xdr:colOff>0</xdr:colOff>
      <xdr:row>8</xdr:row>
      <xdr:rowOff>0</xdr:rowOff>
    </xdr:from>
    <xdr:to>
      <xdr:col>36</xdr:col>
      <xdr:colOff>0</xdr:colOff>
      <xdr:row>8</xdr:row>
      <xdr:rowOff>0</xdr:rowOff>
    </xdr:to>
    <xdr:sp macro="" textlink="" fLocksText="0">
      <xdr:nvSpPr>
        <xdr:cNvPr id="12" name="Line 86"/>
        <xdr:cNvSpPr>
          <a:spLocks noChangeShapeType="1"/>
        </xdr:cNvSpPr>
      </xdr:nvSpPr>
      <xdr:spPr bwMode="auto">
        <a:xfrm>
          <a:off x="4210050" y="1714500"/>
          <a:ext cx="0" cy="0"/>
        </a:xfrm>
        <a:prstGeom prst="line">
          <a:avLst/>
        </a:prstGeom>
        <a:noFill/>
        <a:ln w="9525">
          <a:solidFill>
            <a:srgbClr val="000000"/>
          </a:solidFill>
          <a:round/>
          <a:headEnd/>
          <a:tailEnd/>
        </a:ln>
      </xdr:spPr>
    </xdr:sp>
    <xdr:clientData fLocksWithSheet="0"/>
  </xdr:twoCellAnchor>
  <xdr:twoCellAnchor>
    <xdr:from>
      <xdr:col>32</xdr:col>
      <xdr:colOff>0</xdr:colOff>
      <xdr:row>50</xdr:row>
      <xdr:rowOff>85725</xdr:rowOff>
    </xdr:from>
    <xdr:to>
      <xdr:col>32</xdr:col>
      <xdr:colOff>0</xdr:colOff>
      <xdr:row>51</xdr:row>
      <xdr:rowOff>47625</xdr:rowOff>
    </xdr:to>
    <xdr:sp macro="" textlink="" fLocksText="0">
      <xdr:nvSpPr>
        <xdr:cNvPr id="13" name="Line 94"/>
        <xdr:cNvSpPr>
          <a:spLocks noChangeShapeType="1"/>
        </xdr:cNvSpPr>
      </xdr:nvSpPr>
      <xdr:spPr bwMode="auto">
        <a:xfrm>
          <a:off x="1704975" y="9801225"/>
          <a:ext cx="0" cy="152400"/>
        </a:xfrm>
        <a:prstGeom prst="line">
          <a:avLst/>
        </a:prstGeom>
        <a:noFill/>
        <a:ln w="9525">
          <a:solidFill>
            <a:srgbClr val="000000"/>
          </a:solidFill>
          <a:round/>
          <a:headEnd/>
          <a:tailEnd/>
        </a:ln>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15</xdr:row>
      <xdr:rowOff>104775</xdr:rowOff>
    </xdr:from>
    <xdr:to>
      <xdr:col>6</xdr:col>
      <xdr:colOff>0</xdr:colOff>
      <xdr:row>19</xdr:row>
      <xdr:rowOff>0</xdr:rowOff>
    </xdr:to>
    <xdr:sp macro="" textlink="" fLocksText="0">
      <xdr:nvSpPr>
        <xdr:cNvPr id="2" name="Line 79"/>
        <xdr:cNvSpPr>
          <a:spLocks noChangeShapeType="1"/>
        </xdr:cNvSpPr>
      </xdr:nvSpPr>
      <xdr:spPr bwMode="auto">
        <a:xfrm>
          <a:off x="4238625" y="2828925"/>
          <a:ext cx="0" cy="504825"/>
        </a:xfrm>
        <a:prstGeom prst="line">
          <a:avLst/>
        </a:prstGeom>
        <a:noFill/>
        <a:ln w="9525">
          <a:solidFill>
            <a:srgbClr val="000000"/>
          </a:solidFill>
          <a:round/>
          <a:headEnd/>
          <a:tailEnd/>
        </a:ln>
      </xdr:spPr>
    </xdr:sp>
    <xdr:clientData fLocksWithSheet="0"/>
  </xdr:twoCellAnchor>
  <xdr:twoCellAnchor>
    <xdr:from>
      <xdr:col>21</xdr:col>
      <xdr:colOff>0</xdr:colOff>
      <xdr:row>15</xdr:row>
      <xdr:rowOff>104775</xdr:rowOff>
    </xdr:from>
    <xdr:to>
      <xdr:col>21</xdr:col>
      <xdr:colOff>0</xdr:colOff>
      <xdr:row>19</xdr:row>
      <xdr:rowOff>0</xdr:rowOff>
    </xdr:to>
    <xdr:sp macro="" textlink="" fLocksText="0">
      <xdr:nvSpPr>
        <xdr:cNvPr id="3" name="Line 79"/>
        <xdr:cNvSpPr>
          <a:spLocks noChangeShapeType="1"/>
        </xdr:cNvSpPr>
      </xdr:nvSpPr>
      <xdr:spPr bwMode="auto">
        <a:xfrm>
          <a:off x="4152900" y="2971800"/>
          <a:ext cx="0" cy="657225"/>
        </a:xfrm>
        <a:prstGeom prst="line">
          <a:avLst/>
        </a:prstGeom>
        <a:noFill/>
        <a:ln w="9525">
          <a:solidFill>
            <a:srgbClr val="000000"/>
          </a:solidFill>
          <a:round/>
          <a:headEnd/>
          <a:tailEnd/>
        </a:ln>
      </xdr:spPr>
    </xdr:sp>
    <xdr:clientData fLocksWithSheet="0"/>
  </xdr:twoCellAnchor>
  <xdr:twoCellAnchor>
    <xdr:from>
      <xdr:col>36</xdr:col>
      <xdr:colOff>0</xdr:colOff>
      <xdr:row>14</xdr:row>
      <xdr:rowOff>104775</xdr:rowOff>
    </xdr:from>
    <xdr:to>
      <xdr:col>36</xdr:col>
      <xdr:colOff>0</xdr:colOff>
      <xdr:row>18</xdr:row>
      <xdr:rowOff>0</xdr:rowOff>
    </xdr:to>
    <xdr:sp macro="" textlink="" fLocksText="0">
      <xdr:nvSpPr>
        <xdr:cNvPr id="4" name="Line 79"/>
        <xdr:cNvSpPr>
          <a:spLocks noChangeShapeType="1"/>
        </xdr:cNvSpPr>
      </xdr:nvSpPr>
      <xdr:spPr bwMode="auto">
        <a:xfrm>
          <a:off x="4152900" y="2971800"/>
          <a:ext cx="0" cy="657225"/>
        </a:xfrm>
        <a:prstGeom prst="line">
          <a:avLst/>
        </a:prstGeom>
        <a:noFill/>
        <a:ln w="9525">
          <a:solidFill>
            <a:srgbClr val="000000"/>
          </a:solidFill>
          <a:round/>
          <a:headEnd/>
          <a:tailEnd/>
        </a:ln>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14</xdr:row>
      <xdr:rowOff>0</xdr:rowOff>
    </xdr:from>
    <xdr:to>
      <xdr:col>6</xdr:col>
      <xdr:colOff>0</xdr:colOff>
      <xdr:row>15</xdr:row>
      <xdr:rowOff>0</xdr:rowOff>
    </xdr:to>
    <xdr:sp macro="" textlink="" fLocksText="0">
      <xdr:nvSpPr>
        <xdr:cNvPr id="2" name="Line 1"/>
        <xdr:cNvSpPr>
          <a:spLocks noChangeShapeType="1"/>
        </xdr:cNvSpPr>
      </xdr:nvSpPr>
      <xdr:spPr bwMode="auto">
        <a:xfrm>
          <a:off x="4238625" y="2667000"/>
          <a:ext cx="0" cy="152400"/>
        </a:xfrm>
        <a:prstGeom prst="line">
          <a:avLst/>
        </a:prstGeom>
        <a:noFill/>
        <a:ln w="9525">
          <a:solidFill>
            <a:srgbClr val="000000"/>
          </a:solidFill>
          <a:round/>
          <a:headEnd/>
          <a:tailEnd/>
        </a:ln>
      </xdr:spPr>
    </xdr:sp>
    <xdr:clientData fLocksWithSheet="0"/>
  </xdr:twoCellAnchor>
  <xdr:twoCellAnchor>
    <xdr:from>
      <xdr:col>21</xdr:col>
      <xdr:colOff>0</xdr:colOff>
      <xdr:row>14</xdr:row>
      <xdr:rowOff>0</xdr:rowOff>
    </xdr:from>
    <xdr:to>
      <xdr:col>21</xdr:col>
      <xdr:colOff>0</xdr:colOff>
      <xdr:row>15</xdr:row>
      <xdr:rowOff>0</xdr:rowOff>
    </xdr:to>
    <xdr:sp macro="" textlink="" fLocksText="0">
      <xdr:nvSpPr>
        <xdr:cNvPr id="3" name="Line 1"/>
        <xdr:cNvSpPr>
          <a:spLocks noChangeShapeType="1"/>
        </xdr:cNvSpPr>
      </xdr:nvSpPr>
      <xdr:spPr bwMode="auto">
        <a:xfrm>
          <a:off x="4019550" y="2876550"/>
          <a:ext cx="0" cy="190500"/>
        </a:xfrm>
        <a:prstGeom prst="line">
          <a:avLst/>
        </a:prstGeom>
        <a:noFill/>
        <a:ln w="9525">
          <a:solidFill>
            <a:srgbClr val="000000"/>
          </a:solidFill>
          <a:round/>
          <a:headEnd/>
          <a:tailEnd/>
        </a:ln>
      </xdr:spPr>
    </xdr:sp>
    <xdr:clientData fLocksWithSheet="0"/>
  </xdr:twoCellAnchor>
  <xdr:twoCellAnchor>
    <xdr:from>
      <xdr:col>36</xdr:col>
      <xdr:colOff>0</xdr:colOff>
      <xdr:row>14</xdr:row>
      <xdr:rowOff>0</xdr:rowOff>
    </xdr:from>
    <xdr:to>
      <xdr:col>36</xdr:col>
      <xdr:colOff>0</xdr:colOff>
      <xdr:row>15</xdr:row>
      <xdr:rowOff>0</xdr:rowOff>
    </xdr:to>
    <xdr:sp macro="" textlink="" fLocksText="0">
      <xdr:nvSpPr>
        <xdr:cNvPr id="4" name="Line 1"/>
        <xdr:cNvSpPr>
          <a:spLocks noChangeShapeType="1"/>
        </xdr:cNvSpPr>
      </xdr:nvSpPr>
      <xdr:spPr bwMode="auto">
        <a:xfrm>
          <a:off x="4019550" y="2876550"/>
          <a:ext cx="0" cy="190500"/>
        </a:xfrm>
        <a:prstGeom prst="line">
          <a:avLst/>
        </a:prstGeom>
        <a:noFill/>
        <a:ln w="9525">
          <a:solidFill>
            <a:srgbClr val="000000"/>
          </a:solidFill>
          <a:round/>
          <a:headEnd/>
          <a:tailEnd/>
        </a:ln>
      </xdr:spPr>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workbookViewId="0">
      <selection activeCell="C41" sqref="C41"/>
    </sheetView>
  </sheetViews>
  <sheetFormatPr defaultRowHeight="15"/>
  <cols>
    <col min="1" max="1" width="9.140625" customWidth="1"/>
    <col min="2" max="2" width="11.140625" customWidth="1"/>
    <col min="3" max="3" width="10.85546875" bestFit="1" customWidth="1"/>
    <col min="4" max="4" width="10.42578125" bestFit="1" customWidth="1"/>
    <col min="5" max="5" width="12.5703125" bestFit="1" customWidth="1"/>
    <col min="6" max="6" width="10.7109375" customWidth="1"/>
    <col min="7" max="7" width="10.7109375" bestFit="1" customWidth="1"/>
    <col min="8" max="10" width="10.42578125" bestFit="1" customWidth="1"/>
    <col min="11" max="11" width="12.5703125" bestFit="1" customWidth="1"/>
    <col min="12" max="12" width="9.7109375" customWidth="1"/>
    <col min="13" max="13" width="10.42578125" customWidth="1"/>
  </cols>
  <sheetData>
    <row r="1" spans="1:16" ht="28.5">
      <c r="B1" s="594" t="s">
        <v>183</v>
      </c>
      <c r="C1" s="595"/>
      <c r="D1" s="595"/>
      <c r="E1" s="595"/>
      <c r="F1" s="595"/>
      <c r="G1" s="595"/>
      <c r="H1" s="174"/>
      <c r="I1" s="171"/>
      <c r="J1" s="171"/>
      <c r="K1" s="171"/>
      <c r="L1" s="171"/>
      <c r="M1" s="171"/>
      <c r="N1" s="86"/>
      <c r="O1" s="86"/>
      <c r="P1" s="86"/>
    </row>
    <row r="2" spans="1:16" ht="15.75" customHeight="1">
      <c r="B2" s="596" t="s">
        <v>184</v>
      </c>
      <c r="C2" s="588"/>
      <c r="D2" s="588"/>
      <c r="E2" s="588"/>
      <c r="F2" s="588"/>
      <c r="G2" s="588"/>
      <c r="H2" s="173"/>
      <c r="I2" s="85"/>
      <c r="J2" s="85"/>
      <c r="K2" s="85"/>
      <c r="L2" s="85"/>
      <c r="M2" s="172"/>
      <c r="N2" s="580"/>
      <c r="O2" s="87"/>
      <c r="P2" s="85"/>
    </row>
    <row r="3" spans="1:16">
      <c r="B3" s="593" t="s">
        <v>237</v>
      </c>
      <c r="C3" s="582"/>
      <c r="D3" s="582"/>
      <c r="E3" s="582"/>
      <c r="F3" s="582"/>
      <c r="G3" s="582"/>
      <c r="H3" s="153"/>
    </row>
    <row r="4" spans="1:16" ht="15.75" thickBot="1">
      <c r="B4" s="584"/>
      <c r="C4" s="585"/>
      <c r="D4" s="585"/>
      <c r="E4" s="585"/>
      <c r="F4" s="585"/>
      <c r="G4" s="585"/>
      <c r="H4" s="153"/>
    </row>
    <row r="5" spans="1:16">
      <c r="B5" s="89" t="s">
        <v>1</v>
      </c>
      <c r="C5" s="2" t="s">
        <v>185</v>
      </c>
      <c r="D5" s="2" t="s">
        <v>187</v>
      </c>
      <c r="E5" s="2" t="s">
        <v>188</v>
      </c>
      <c r="F5" s="2" t="s">
        <v>4</v>
      </c>
      <c r="G5" s="2"/>
      <c r="H5" s="153"/>
      <c r="O5" s="2"/>
    </row>
    <row r="6" spans="1:16">
      <c r="B6" s="90" t="s">
        <v>3</v>
      </c>
      <c r="C6" s="3" t="s">
        <v>186</v>
      </c>
      <c r="D6" s="3" t="s">
        <v>2</v>
      </c>
      <c r="E6" s="3" t="s">
        <v>189</v>
      </c>
      <c r="F6" s="3" t="s">
        <v>190</v>
      </c>
      <c r="G6" s="3" t="s">
        <v>0</v>
      </c>
      <c r="H6" s="153"/>
      <c r="O6" s="1"/>
      <c r="P6" s="1"/>
    </row>
    <row r="7" spans="1:16">
      <c r="B7" s="175" t="s">
        <v>5</v>
      </c>
      <c r="C7" s="96">
        <v>21</v>
      </c>
      <c r="D7" s="96">
        <f>AF!C56</f>
        <v>2</v>
      </c>
      <c r="E7" s="96">
        <v>105</v>
      </c>
      <c r="F7" s="96">
        <f>AF!E56</f>
        <v>0</v>
      </c>
      <c r="G7" s="96">
        <f t="shared" ref="G7:G12" si="0">SUM(C7:F7)</f>
        <v>128</v>
      </c>
      <c r="H7" s="153"/>
    </row>
    <row r="8" spans="1:16">
      <c r="B8" s="175" t="s">
        <v>6</v>
      </c>
      <c r="C8" s="96">
        <v>18</v>
      </c>
      <c r="D8" s="96">
        <f>EAP!C34</f>
        <v>0</v>
      </c>
      <c r="E8" s="96">
        <v>103</v>
      </c>
      <c r="F8" s="96">
        <f>EAP!E34</f>
        <v>16</v>
      </c>
      <c r="G8" s="96">
        <f t="shared" si="0"/>
        <v>137</v>
      </c>
      <c r="H8" s="153"/>
      <c r="O8" s="2"/>
    </row>
    <row r="9" spans="1:16">
      <c r="B9" s="175" t="s">
        <v>7</v>
      </c>
      <c r="C9" s="96">
        <v>17</v>
      </c>
      <c r="D9" s="96">
        <f>EUR!C47</f>
        <v>0</v>
      </c>
      <c r="E9" s="96">
        <v>56</v>
      </c>
      <c r="F9" s="96">
        <f>EUR!E47</f>
        <v>0</v>
      </c>
      <c r="G9" s="96">
        <f t="shared" si="0"/>
        <v>73</v>
      </c>
      <c r="H9" s="153"/>
      <c r="O9" s="5"/>
    </row>
    <row r="10" spans="1:16">
      <c r="B10" s="175" t="s">
        <v>8</v>
      </c>
      <c r="C10" s="96">
        <v>6</v>
      </c>
      <c r="D10" s="96">
        <f>NESA!C35</f>
        <v>0</v>
      </c>
      <c r="E10" s="96">
        <v>62</v>
      </c>
      <c r="F10" s="96">
        <f>NESA!E35</f>
        <v>0</v>
      </c>
      <c r="G10" s="96">
        <f t="shared" si="0"/>
        <v>68</v>
      </c>
      <c r="H10" s="153"/>
      <c r="O10" s="5"/>
    </row>
    <row r="11" spans="1:16">
      <c r="B11" s="175" t="s">
        <v>9</v>
      </c>
      <c r="C11" s="96">
        <v>14</v>
      </c>
      <c r="D11" s="96">
        <f>EURASIA!C22</f>
        <v>0</v>
      </c>
      <c r="E11" s="96">
        <v>53</v>
      </c>
      <c r="F11" s="96">
        <f>EURASIA!E22</f>
        <v>0</v>
      </c>
      <c r="G11" s="96">
        <f t="shared" si="0"/>
        <v>67</v>
      </c>
      <c r="H11" s="153"/>
    </row>
    <row r="12" spans="1:16">
      <c r="B12" s="175" t="s">
        <v>10</v>
      </c>
      <c r="C12" s="96">
        <v>8</v>
      </c>
      <c r="D12" s="96">
        <f>WHA!C48</f>
        <v>0</v>
      </c>
      <c r="E12" s="96">
        <v>57</v>
      </c>
      <c r="F12" s="96">
        <f>WHA!E48</f>
        <v>0</v>
      </c>
      <c r="G12" s="96">
        <f t="shared" si="0"/>
        <v>65</v>
      </c>
      <c r="H12" s="153"/>
      <c r="O12" s="5"/>
    </row>
    <row r="13" spans="1:16">
      <c r="B13" s="176" t="s">
        <v>11</v>
      </c>
      <c r="C13" s="177">
        <f>SUM(C7:C12)</f>
        <v>84</v>
      </c>
      <c r="D13" s="177">
        <f>SUM(D7:D12)</f>
        <v>2</v>
      </c>
      <c r="E13" s="177">
        <f>SUM(E7:E12)</f>
        <v>436</v>
      </c>
      <c r="F13" s="177">
        <f>SUM(F7:F12)</f>
        <v>16</v>
      </c>
      <c r="G13" s="177">
        <f>SUM(G7:G12)</f>
        <v>538</v>
      </c>
      <c r="H13" s="153"/>
      <c r="O13" s="5"/>
    </row>
    <row r="14" spans="1:16">
      <c r="A14" s="7"/>
      <c r="B14" s="7"/>
      <c r="C14" s="4"/>
      <c r="D14" s="4"/>
      <c r="E14" s="4"/>
      <c r="F14" s="4"/>
      <c r="G14" s="4"/>
      <c r="H14" s="4"/>
      <c r="I14" s="4"/>
      <c r="O14" s="5"/>
    </row>
    <row r="15" spans="1:16">
      <c r="A15" s="83" t="s">
        <v>12</v>
      </c>
      <c r="B15" s="84"/>
      <c r="C15" s="84"/>
      <c r="D15" s="84"/>
      <c r="E15" s="84"/>
      <c r="F15" s="84"/>
      <c r="G15" s="84"/>
      <c r="H15" s="84"/>
      <c r="I15" s="84"/>
      <c r="O15" s="5"/>
    </row>
    <row r="16" spans="1:16">
      <c r="A16" s="8"/>
      <c r="B16" s="9"/>
      <c r="C16" s="9"/>
      <c r="D16" s="9"/>
      <c r="E16" s="9"/>
      <c r="F16" s="9"/>
      <c r="G16" s="162"/>
      <c r="H16" s="10"/>
      <c r="I16" s="10"/>
      <c r="J16" s="4"/>
      <c r="K16" s="4"/>
      <c r="L16" s="4"/>
      <c r="M16" s="4"/>
      <c r="O16" s="6"/>
    </row>
    <row r="17" spans="1:16">
      <c r="A17" s="12"/>
      <c r="G17" s="162"/>
      <c r="J17" s="84"/>
      <c r="K17" s="84"/>
      <c r="L17" s="84"/>
      <c r="M17" s="84"/>
      <c r="N17" s="4"/>
      <c r="O17" s="4"/>
      <c r="P17" s="4"/>
    </row>
    <row r="18" spans="1:16">
      <c r="J18" s="10"/>
      <c r="K18" s="10"/>
      <c r="M18" s="162"/>
      <c r="N18" s="84"/>
      <c r="O18" s="84"/>
      <c r="P18" s="84"/>
    </row>
    <row r="19" spans="1:16">
      <c r="M19" s="162"/>
      <c r="N19" s="11"/>
      <c r="O19" s="11"/>
      <c r="P19" s="11"/>
    </row>
    <row r="21" spans="1:16" ht="28.5">
      <c r="B21" s="590" t="s">
        <v>183</v>
      </c>
      <c r="C21" s="591"/>
      <c r="D21" s="591"/>
      <c r="E21" s="591"/>
      <c r="F21" s="591"/>
      <c r="G21" s="591"/>
      <c r="H21" s="592"/>
      <c r="I21" s="342"/>
    </row>
    <row r="22" spans="1:16" ht="21">
      <c r="B22" s="587" t="s">
        <v>184</v>
      </c>
      <c r="C22" s="588"/>
      <c r="D22" s="588"/>
      <c r="E22" s="588"/>
      <c r="F22" s="588"/>
      <c r="G22" s="588"/>
      <c r="H22" s="589"/>
      <c r="I22" s="342"/>
    </row>
    <row r="23" spans="1:16">
      <c r="B23" s="581" t="s">
        <v>238</v>
      </c>
      <c r="C23" s="582"/>
      <c r="D23" s="582"/>
      <c r="E23" s="582"/>
      <c r="F23" s="582"/>
      <c r="G23" s="582"/>
      <c r="H23" s="583"/>
      <c r="I23" s="342"/>
    </row>
    <row r="24" spans="1:16" ht="15.75" thickBot="1">
      <c r="B24" s="584"/>
      <c r="C24" s="585"/>
      <c r="D24" s="585"/>
      <c r="E24" s="585"/>
      <c r="F24" s="585"/>
      <c r="G24" s="585"/>
      <c r="H24" s="586"/>
      <c r="I24" s="342"/>
    </row>
    <row r="25" spans="1:16">
      <c r="B25" s="461" t="s">
        <v>1</v>
      </c>
      <c r="C25" s="2" t="s">
        <v>185</v>
      </c>
      <c r="D25" s="2" t="s">
        <v>187</v>
      </c>
      <c r="E25" s="2" t="s">
        <v>188</v>
      </c>
      <c r="F25" s="2" t="s">
        <v>4</v>
      </c>
      <c r="G25" s="2" t="s">
        <v>229</v>
      </c>
      <c r="H25" s="340"/>
      <c r="I25" s="342"/>
    </row>
    <row r="26" spans="1:16">
      <c r="B26" s="90" t="s">
        <v>3</v>
      </c>
      <c r="C26" s="3" t="s">
        <v>186</v>
      </c>
      <c r="D26" s="3" t="s">
        <v>2</v>
      </c>
      <c r="E26" s="3" t="s">
        <v>189</v>
      </c>
      <c r="F26" s="3" t="s">
        <v>190</v>
      </c>
      <c r="G26" s="3" t="s">
        <v>217</v>
      </c>
      <c r="H26" s="3" t="s">
        <v>0</v>
      </c>
      <c r="I26" s="342"/>
    </row>
    <row r="27" spans="1:16">
      <c r="B27" s="175" t="s">
        <v>5</v>
      </c>
      <c r="C27" s="96">
        <f>AF!H56</f>
        <v>824</v>
      </c>
      <c r="D27" s="96">
        <f>AF!I56</f>
        <v>149</v>
      </c>
      <c r="E27" s="96">
        <v>4471</v>
      </c>
      <c r="F27" s="96">
        <f>AF!K56</f>
        <v>335</v>
      </c>
      <c r="G27" s="96">
        <f>AF!L56</f>
        <v>80</v>
      </c>
      <c r="H27" s="96">
        <f t="shared" ref="H27:H32" si="1">SUM(C27:G27)</f>
        <v>5859</v>
      </c>
      <c r="I27" s="342"/>
    </row>
    <row r="28" spans="1:16">
      <c r="B28" s="175" t="s">
        <v>6</v>
      </c>
      <c r="C28" s="96">
        <f>EAP!H34</f>
        <v>1331</v>
      </c>
      <c r="D28" s="96">
        <f>EAP!I34</f>
        <v>364</v>
      </c>
      <c r="E28" s="96">
        <v>7707</v>
      </c>
      <c r="F28" s="96">
        <f>EAP!K34</f>
        <v>1311</v>
      </c>
      <c r="G28" s="96">
        <f>EAP!L34</f>
        <v>43</v>
      </c>
      <c r="H28" s="96">
        <f t="shared" si="1"/>
        <v>10756</v>
      </c>
      <c r="I28" s="342"/>
    </row>
    <row r="29" spans="1:16">
      <c r="B29" s="175" t="s">
        <v>7</v>
      </c>
      <c r="C29" s="96">
        <f>EUR!H47</f>
        <v>602</v>
      </c>
      <c r="D29" s="96">
        <f>EUR!I47</f>
        <v>370</v>
      </c>
      <c r="E29" s="96">
        <v>2738</v>
      </c>
      <c r="F29" s="96">
        <f>EUR!K47</f>
        <v>546</v>
      </c>
      <c r="G29" s="96">
        <f>EUR!L47</f>
        <v>70</v>
      </c>
      <c r="H29" s="96">
        <f t="shared" si="1"/>
        <v>4326</v>
      </c>
      <c r="I29" s="342"/>
    </row>
    <row r="30" spans="1:16">
      <c r="B30" s="175" t="s">
        <v>8</v>
      </c>
      <c r="C30" s="96">
        <f>NESA!H35</f>
        <v>1083</v>
      </c>
      <c r="D30" s="96">
        <f>NESA!I35</f>
        <v>330</v>
      </c>
      <c r="E30" s="96">
        <v>10075</v>
      </c>
      <c r="F30" s="96">
        <f>NESA!K35</f>
        <v>1442</v>
      </c>
      <c r="G30" s="96">
        <f>NESA!L35</f>
        <v>48</v>
      </c>
      <c r="H30" s="96">
        <f t="shared" si="1"/>
        <v>12978</v>
      </c>
      <c r="I30" s="342"/>
    </row>
    <row r="31" spans="1:16">
      <c r="B31" s="175" t="s">
        <v>9</v>
      </c>
      <c r="C31" s="96">
        <f>EURASIA!H23</f>
        <v>475</v>
      </c>
      <c r="D31" s="96">
        <f>EURASIA!I23</f>
        <v>197</v>
      </c>
      <c r="E31" s="96">
        <v>5381</v>
      </c>
      <c r="F31" s="96">
        <f>EURASIA!K23</f>
        <v>0</v>
      </c>
      <c r="G31" s="96">
        <f>EURASIA!L23</f>
        <v>3</v>
      </c>
      <c r="H31" s="96">
        <f t="shared" si="1"/>
        <v>6056</v>
      </c>
      <c r="I31" s="342"/>
    </row>
    <row r="32" spans="1:16">
      <c r="B32" s="175" t="s">
        <v>10</v>
      </c>
      <c r="C32" s="96">
        <f>WHA!H48</f>
        <v>899</v>
      </c>
      <c r="D32" s="96">
        <f>WHA!I48</f>
        <v>221</v>
      </c>
      <c r="E32" s="96">
        <v>3238</v>
      </c>
      <c r="F32" s="96">
        <f>WHA!K48</f>
        <v>706</v>
      </c>
      <c r="G32" s="96">
        <f>WHA!L48</f>
        <v>83</v>
      </c>
      <c r="H32" s="96">
        <f t="shared" si="1"/>
        <v>5147</v>
      </c>
      <c r="I32" s="342"/>
    </row>
    <row r="33" spans="1:13">
      <c r="B33" s="176" t="s">
        <v>11</v>
      </c>
      <c r="C33" s="177">
        <f>SUM(C27:C32)</f>
        <v>5214</v>
      </c>
      <c r="D33" s="177">
        <f t="shared" ref="D33:H33" si="2">SUM(D27:D32)</f>
        <v>1631</v>
      </c>
      <c r="E33" s="177">
        <f t="shared" si="2"/>
        <v>33610</v>
      </c>
      <c r="F33" s="177">
        <f t="shared" si="2"/>
        <v>4340</v>
      </c>
      <c r="G33" s="177">
        <f t="shared" si="2"/>
        <v>327</v>
      </c>
      <c r="H33" s="177">
        <f t="shared" si="2"/>
        <v>45122</v>
      </c>
      <c r="I33" s="342"/>
    </row>
    <row r="34" spans="1:13">
      <c r="A34" s="7"/>
      <c r="B34" s="7"/>
      <c r="C34" s="4"/>
      <c r="D34" s="4"/>
      <c r="E34" s="4"/>
      <c r="F34" s="4"/>
      <c r="G34" s="4"/>
      <c r="H34" s="4"/>
      <c r="I34" s="4"/>
    </row>
    <row r="35" spans="1:13">
      <c r="A35" s="83" t="s">
        <v>12</v>
      </c>
      <c r="B35" s="84"/>
      <c r="C35" s="84"/>
      <c r="D35" s="84"/>
      <c r="E35" s="84"/>
      <c r="F35" s="84"/>
      <c r="G35" s="84"/>
      <c r="H35" s="84"/>
      <c r="I35" s="84"/>
    </row>
    <row r="36" spans="1:13">
      <c r="A36" s="8"/>
      <c r="B36" s="9"/>
      <c r="C36" s="9"/>
      <c r="D36" s="9"/>
      <c r="E36" s="9"/>
      <c r="F36" s="9"/>
      <c r="G36" s="164"/>
      <c r="H36" s="163"/>
      <c r="I36" s="163"/>
    </row>
    <row r="37" spans="1:13">
      <c r="A37" s="12" t="s">
        <v>239</v>
      </c>
      <c r="G37" s="165"/>
    </row>
    <row r="38" spans="1:13">
      <c r="J38" s="4"/>
      <c r="K38" s="4"/>
      <c r="L38" s="4"/>
      <c r="M38" s="4"/>
    </row>
    <row r="39" spans="1:13">
      <c r="J39" s="84"/>
      <c r="K39" s="84"/>
      <c r="L39" s="84"/>
      <c r="M39" s="84"/>
    </row>
    <row r="40" spans="1:13">
      <c r="J40" s="163"/>
      <c r="K40" s="163"/>
      <c r="M40" s="164"/>
    </row>
    <row r="41" spans="1:13">
      <c r="M41" s="165"/>
    </row>
  </sheetData>
  <mergeCells count="6">
    <mergeCell ref="B23:H24"/>
    <mergeCell ref="B22:H22"/>
    <mergeCell ref="B21:H21"/>
    <mergeCell ref="B3:G4"/>
    <mergeCell ref="B1:G1"/>
    <mergeCell ref="B2: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1"/>
  <sheetViews>
    <sheetView topLeftCell="A16" zoomScale="80" zoomScaleNormal="80" workbookViewId="0">
      <selection activeCell="P5" sqref="P1:V1048576"/>
    </sheetView>
  </sheetViews>
  <sheetFormatPr defaultRowHeight="15"/>
  <cols>
    <col min="1" max="1" width="25.28515625" customWidth="1"/>
    <col min="2" max="2" width="12.85546875" bestFit="1" customWidth="1"/>
    <col min="3" max="3" width="10.140625" bestFit="1" customWidth="1"/>
    <col min="4" max="4" width="9.42578125" bestFit="1" customWidth="1"/>
    <col min="5" max="5" width="10" bestFit="1" customWidth="1"/>
    <col min="6" max="6" width="9.140625" customWidth="1"/>
    <col min="7" max="7" width="25.85546875" bestFit="1" customWidth="1"/>
    <col min="8" max="8" width="12.85546875" bestFit="1" customWidth="1"/>
    <col min="9" max="9" width="10.140625" bestFit="1" customWidth="1"/>
    <col min="10" max="10" width="9.42578125" bestFit="1" customWidth="1"/>
    <col min="11" max="11" width="10" bestFit="1" customWidth="1"/>
    <col min="12" max="12" width="12.7109375" bestFit="1" customWidth="1"/>
    <col min="13" max="13" width="9.140625" customWidth="1"/>
    <col min="16" max="16" width="26.85546875" hidden="1" customWidth="1"/>
    <col min="17" max="17" width="10.85546875" hidden="1" customWidth="1"/>
    <col min="18" max="18" width="8.5703125" hidden="1" customWidth="1"/>
    <col min="19" max="19" width="8" hidden="1" customWidth="1"/>
    <col min="20" max="20" width="8.5703125" hidden="1" customWidth="1"/>
    <col min="21" max="22" width="10.5703125" hidden="1" customWidth="1"/>
    <col min="24" max="24" width="23.28515625" bestFit="1" customWidth="1"/>
    <col min="33" max="33" width="23.28515625" bestFit="1" customWidth="1"/>
    <col min="40" max="40" width="23.28515625" bestFit="1" customWidth="1"/>
  </cols>
  <sheetData>
    <row r="1" spans="1:47" ht="30">
      <c r="A1" s="600" t="s">
        <v>15</v>
      </c>
      <c r="B1" s="600"/>
      <c r="C1" s="600"/>
      <c r="D1" s="600"/>
      <c r="E1" s="600"/>
      <c r="F1" s="600"/>
      <c r="G1" s="600"/>
      <c r="H1" s="600"/>
      <c r="I1" s="600"/>
      <c r="J1" s="600"/>
      <c r="K1" s="600"/>
      <c r="L1" s="600"/>
      <c r="M1" s="600"/>
      <c r="N1" s="180"/>
      <c r="O1" s="180"/>
      <c r="P1" s="603" t="s">
        <v>234</v>
      </c>
      <c r="Q1" s="603"/>
      <c r="R1" s="603"/>
      <c r="S1" s="603"/>
      <c r="T1" s="603"/>
      <c r="U1" s="603"/>
      <c r="V1" s="603"/>
      <c r="X1" s="207"/>
      <c r="Y1" s="207"/>
      <c r="Z1" s="207"/>
      <c r="AA1" s="207"/>
      <c r="AB1" s="207"/>
      <c r="AC1" s="207"/>
      <c r="AD1" s="207"/>
      <c r="AE1" s="207"/>
      <c r="AG1" s="604"/>
      <c r="AH1" s="604"/>
      <c r="AI1" s="604"/>
      <c r="AJ1" s="604"/>
      <c r="AK1" s="604"/>
      <c r="AL1" s="604"/>
      <c r="AM1" s="604"/>
      <c r="AN1" s="604"/>
      <c r="AO1" s="604"/>
      <c r="AP1" s="604"/>
      <c r="AQ1" s="604"/>
      <c r="AR1" s="604"/>
      <c r="AS1" s="604"/>
      <c r="AT1" s="604"/>
      <c r="AU1" s="604"/>
    </row>
    <row r="2" spans="1:47" ht="15.75" customHeight="1">
      <c r="A2" s="601" t="s">
        <v>191</v>
      </c>
      <c r="B2" s="601"/>
      <c r="C2" s="601"/>
      <c r="D2" s="601"/>
      <c r="E2" s="601"/>
      <c r="F2" s="601"/>
      <c r="G2" s="601"/>
      <c r="H2" s="601"/>
      <c r="I2" s="601"/>
      <c r="J2" s="601"/>
      <c r="K2" s="601"/>
      <c r="L2" s="601"/>
      <c r="M2" s="601"/>
      <c r="N2" s="181"/>
      <c r="O2" s="181"/>
      <c r="P2" s="603"/>
      <c r="Q2" s="603"/>
      <c r="R2" s="603"/>
      <c r="S2" s="603"/>
      <c r="T2" s="603"/>
      <c r="U2" s="603"/>
      <c r="V2" s="603"/>
      <c r="X2" s="85"/>
      <c r="Y2" s="85"/>
      <c r="Z2" s="85"/>
      <c r="AA2" s="85"/>
      <c r="AB2" s="85"/>
      <c r="AC2" s="85"/>
      <c r="AD2" s="85"/>
      <c r="AE2" s="85"/>
      <c r="AG2" s="605"/>
      <c r="AH2" s="606"/>
      <c r="AI2" s="606"/>
      <c r="AJ2" s="606"/>
      <c r="AK2" s="606"/>
      <c r="AL2" s="606"/>
      <c r="AM2" s="606"/>
      <c r="AN2" s="606"/>
      <c r="AO2" s="606"/>
      <c r="AP2" s="606"/>
      <c r="AQ2" s="606"/>
      <c r="AR2" s="606"/>
      <c r="AS2" s="606"/>
      <c r="AT2" s="606"/>
      <c r="AU2" s="606"/>
    </row>
    <row r="3" spans="1:47" ht="15.75">
      <c r="A3" s="599" t="s">
        <v>235</v>
      </c>
      <c r="B3" s="599"/>
      <c r="C3" s="599"/>
      <c r="D3" s="599"/>
      <c r="E3" s="599"/>
      <c r="F3" s="599"/>
      <c r="G3" s="599" t="s">
        <v>236</v>
      </c>
      <c r="H3" s="599"/>
      <c r="I3" s="599"/>
      <c r="J3" s="599"/>
      <c r="K3" s="599"/>
      <c r="L3" s="599"/>
      <c r="M3" s="599"/>
      <c r="O3" s="91"/>
      <c r="P3" s="602" t="s">
        <v>231</v>
      </c>
      <c r="Q3" s="602"/>
      <c r="R3" s="602"/>
      <c r="S3" s="602"/>
      <c r="T3" s="602"/>
      <c r="U3" s="602"/>
      <c r="V3" s="602"/>
      <c r="AE3" s="91"/>
      <c r="AG3" s="607"/>
      <c r="AH3" s="607"/>
      <c r="AI3" s="607"/>
      <c r="AJ3" s="607"/>
      <c r="AK3" s="607"/>
      <c r="AL3" s="607"/>
      <c r="AM3" s="607"/>
      <c r="AN3" s="607"/>
      <c r="AO3" s="607"/>
      <c r="AP3" s="607"/>
      <c r="AQ3" s="607"/>
      <c r="AR3" s="607"/>
      <c r="AS3" s="607"/>
      <c r="AT3" s="607"/>
      <c r="AU3" s="202"/>
    </row>
    <row r="4" spans="1:47" ht="15.75" customHeight="1">
      <c r="A4" s="599"/>
      <c r="B4" s="599"/>
      <c r="C4" s="599"/>
      <c r="D4" s="599"/>
      <c r="E4" s="599"/>
      <c r="F4" s="599"/>
      <c r="G4" s="599"/>
      <c r="H4" s="599"/>
      <c r="I4" s="599"/>
      <c r="J4" s="599"/>
      <c r="K4" s="599"/>
      <c r="L4" s="599"/>
      <c r="M4" s="599"/>
      <c r="O4" s="13"/>
      <c r="P4" s="602"/>
      <c r="Q4" s="602"/>
      <c r="R4" s="602"/>
      <c r="S4" s="602"/>
      <c r="T4" s="602"/>
      <c r="U4" s="602"/>
      <c r="V4" s="602"/>
      <c r="AE4" s="13"/>
      <c r="AG4" s="607"/>
      <c r="AH4" s="607"/>
      <c r="AI4" s="607"/>
      <c r="AJ4" s="607"/>
      <c r="AK4" s="607"/>
      <c r="AL4" s="607"/>
      <c r="AM4" s="607"/>
      <c r="AN4" s="607"/>
      <c r="AO4" s="607"/>
      <c r="AP4" s="607"/>
      <c r="AQ4" s="607"/>
      <c r="AR4" s="607"/>
      <c r="AS4" s="607"/>
      <c r="AT4" s="607"/>
      <c r="AU4" s="203"/>
    </row>
    <row r="5" spans="1:47">
      <c r="A5" s="522"/>
      <c r="B5" s="485"/>
      <c r="C5" s="485"/>
      <c r="D5" s="485"/>
      <c r="E5" s="485"/>
      <c r="F5" s="486"/>
      <c r="G5" s="489"/>
      <c r="H5" s="485"/>
      <c r="I5" s="485"/>
      <c r="J5" s="485"/>
      <c r="K5" s="485"/>
      <c r="L5" s="525"/>
      <c r="M5" s="531"/>
      <c r="P5" s="15"/>
      <c r="Q5" s="199"/>
      <c r="R5" s="199"/>
      <c r="S5" s="199"/>
      <c r="T5" s="199"/>
      <c r="U5" s="341"/>
      <c r="V5" s="199"/>
      <c r="AG5" s="204"/>
      <c r="AH5" s="608"/>
      <c r="AI5" s="205"/>
      <c r="AJ5" s="205"/>
      <c r="AK5" s="182"/>
      <c r="AL5" s="182"/>
      <c r="AM5" s="205"/>
      <c r="AN5" s="182"/>
      <c r="AO5" s="183"/>
      <c r="AP5" s="182"/>
      <c r="AQ5" s="182"/>
      <c r="AR5" s="182"/>
      <c r="AS5" s="182"/>
      <c r="AT5" s="182"/>
      <c r="AU5" s="170"/>
    </row>
    <row r="6" spans="1:47">
      <c r="A6" s="523" t="s">
        <v>16</v>
      </c>
      <c r="B6" s="481" t="s">
        <v>185</v>
      </c>
      <c r="C6" s="481" t="s">
        <v>187</v>
      </c>
      <c r="D6" s="481" t="s">
        <v>188</v>
      </c>
      <c r="E6" s="481" t="s">
        <v>4</v>
      </c>
      <c r="F6" s="487"/>
      <c r="G6" s="490" t="s">
        <v>17</v>
      </c>
      <c r="H6" s="481" t="s">
        <v>185</v>
      </c>
      <c r="I6" s="481" t="s">
        <v>187</v>
      </c>
      <c r="J6" s="481" t="s">
        <v>188</v>
      </c>
      <c r="K6" s="481" t="s">
        <v>4</v>
      </c>
      <c r="L6" s="526" t="s">
        <v>218</v>
      </c>
      <c r="M6" s="532"/>
      <c r="P6" s="16" t="s">
        <v>17</v>
      </c>
      <c r="Q6" s="200" t="s">
        <v>185</v>
      </c>
      <c r="R6" s="200" t="s">
        <v>187</v>
      </c>
      <c r="S6" s="200" t="s">
        <v>188</v>
      </c>
      <c r="T6" s="200" t="s">
        <v>4</v>
      </c>
      <c r="U6" s="200" t="s">
        <v>218</v>
      </c>
      <c r="V6" s="200"/>
      <c r="AG6" s="182"/>
      <c r="AH6" s="608"/>
      <c r="AI6" s="182"/>
      <c r="AJ6" s="182"/>
      <c r="AK6" s="182"/>
      <c r="AL6" s="182"/>
      <c r="AM6" s="182"/>
      <c r="AN6" s="182"/>
      <c r="AO6" s="183"/>
      <c r="AP6" s="182"/>
      <c r="AQ6" s="182"/>
      <c r="AR6" s="182"/>
      <c r="AS6" s="182"/>
      <c r="AT6" s="182"/>
      <c r="AU6" s="170"/>
    </row>
    <row r="7" spans="1:47">
      <c r="A7" s="524" t="s">
        <v>18</v>
      </c>
      <c r="B7" s="483" t="s">
        <v>186</v>
      </c>
      <c r="C7" s="483" t="s">
        <v>2</v>
      </c>
      <c r="D7" s="483" t="s">
        <v>189</v>
      </c>
      <c r="E7" s="483" t="s">
        <v>190</v>
      </c>
      <c r="F7" s="488" t="s">
        <v>0</v>
      </c>
      <c r="G7" s="491" t="s">
        <v>18</v>
      </c>
      <c r="H7" s="483" t="s">
        <v>186</v>
      </c>
      <c r="I7" s="483" t="s">
        <v>2</v>
      </c>
      <c r="J7" s="483" t="s">
        <v>189</v>
      </c>
      <c r="K7" s="483" t="s">
        <v>190</v>
      </c>
      <c r="L7" s="527" t="s">
        <v>217</v>
      </c>
      <c r="M7" s="533" t="s">
        <v>0</v>
      </c>
      <c r="P7" s="17" t="s">
        <v>18</v>
      </c>
      <c r="Q7" s="201" t="s">
        <v>186</v>
      </c>
      <c r="R7" s="201" t="s">
        <v>2</v>
      </c>
      <c r="S7" s="201" t="s">
        <v>189</v>
      </c>
      <c r="T7" s="201" t="s">
        <v>190</v>
      </c>
      <c r="U7" s="201" t="s">
        <v>217</v>
      </c>
      <c r="V7" s="201" t="s">
        <v>0</v>
      </c>
      <c r="AG7" s="182"/>
      <c r="AH7" s="608"/>
      <c r="AI7" s="182"/>
      <c r="AJ7" s="182"/>
      <c r="AK7" s="182"/>
      <c r="AL7" s="182"/>
      <c r="AM7" s="182"/>
      <c r="AN7" s="182"/>
      <c r="AO7" s="183"/>
      <c r="AP7" s="182"/>
      <c r="AQ7" s="182"/>
      <c r="AR7" s="182"/>
      <c r="AS7" s="182"/>
      <c r="AT7" s="182"/>
      <c r="AU7" s="170"/>
    </row>
    <row r="8" spans="1:47">
      <c r="A8" s="147" t="s">
        <v>1</v>
      </c>
      <c r="B8" s="198"/>
      <c r="C8" s="198"/>
      <c r="D8" s="198"/>
      <c r="E8" s="198"/>
      <c r="F8" s="149"/>
      <c r="G8" s="150" t="s">
        <v>1</v>
      </c>
      <c r="H8" s="22"/>
      <c r="I8" s="22"/>
      <c r="J8" s="22"/>
      <c r="K8" s="277"/>
      <c r="L8" s="562"/>
      <c r="M8" s="534"/>
      <c r="P8" s="152" t="s">
        <v>1</v>
      </c>
      <c r="Q8" s="148"/>
      <c r="R8" s="148"/>
      <c r="S8" s="148"/>
      <c r="T8" s="148"/>
      <c r="U8" s="341"/>
      <c r="V8" s="448"/>
      <c r="AG8" s="33"/>
      <c r="AH8" s="25"/>
      <c r="AI8" s="25"/>
      <c r="AJ8" s="25"/>
      <c r="AK8" s="25"/>
      <c r="AL8" s="25"/>
      <c r="AM8" s="25"/>
      <c r="AN8" s="34"/>
      <c r="AO8" s="25"/>
      <c r="AP8" s="25"/>
      <c r="AQ8" s="25"/>
      <c r="AR8" s="25"/>
      <c r="AS8" s="25"/>
      <c r="AT8" s="25"/>
      <c r="AU8" s="170"/>
    </row>
    <row r="9" spans="1:47">
      <c r="A9" s="312" t="s">
        <v>19</v>
      </c>
      <c r="B9" s="178">
        <v>1</v>
      </c>
      <c r="C9" s="178"/>
      <c r="D9" s="178"/>
      <c r="E9" s="178"/>
      <c r="F9" s="179">
        <f t="shared" ref="F9:F40" si="0">SUM(B9:E9)</f>
        <v>1</v>
      </c>
      <c r="G9" s="313" t="s">
        <v>19</v>
      </c>
      <c r="H9" s="274">
        <f t="shared" ref="H9:H55" si="1">B9+Q9</f>
        <v>5</v>
      </c>
      <c r="I9" s="274">
        <f t="shared" ref="I9:I55" si="2">C9+R9</f>
        <v>1</v>
      </c>
      <c r="J9" s="274">
        <f t="shared" ref="J9:J55" si="3">D9+S9</f>
        <v>0</v>
      </c>
      <c r="K9" s="274">
        <f t="shared" ref="K9:K55" si="4">E9+T9</f>
        <v>0</v>
      </c>
      <c r="L9" s="355">
        <f t="shared" ref="L9:L55" si="5">U9</f>
        <v>0</v>
      </c>
      <c r="M9" s="535">
        <f>SUM(H9:L9)</f>
        <v>6</v>
      </c>
      <c r="P9" s="312" t="s">
        <v>19</v>
      </c>
      <c r="Q9" s="19">
        <v>4</v>
      </c>
      <c r="R9" s="19">
        <v>1</v>
      </c>
      <c r="S9" s="19">
        <v>0</v>
      </c>
      <c r="T9" s="347">
        <v>0</v>
      </c>
      <c r="U9" s="566">
        <v>0</v>
      </c>
      <c r="V9" s="285">
        <f>SUM(Q9:U9)</f>
        <v>5</v>
      </c>
      <c r="AG9" s="33"/>
      <c r="AH9" s="25"/>
      <c r="AI9" s="25"/>
      <c r="AJ9" s="25"/>
      <c r="AK9" s="25"/>
      <c r="AL9" s="25"/>
      <c r="AM9" s="57"/>
      <c r="AN9" s="34"/>
      <c r="AO9" s="25"/>
      <c r="AP9" s="25"/>
      <c r="AQ9" s="25"/>
      <c r="AR9" s="25"/>
      <c r="AS9" s="57"/>
      <c r="AT9" s="57"/>
      <c r="AU9" s="170"/>
    </row>
    <row r="10" spans="1:47">
      <c r="A10" s="105" t="s">
        <v>20</v>
      </c>
      <c r="B10" s="18"/>
      <c r="C10" s="18"/>
      <c r="D10" s="18"/>
      <c r="E10" s="18"/>
      <c r="F10" s="20">
        <f t="shared" si="0"/>
        <v>0</v>
      </c>
      <c r="G10" s="308" t="s">
        <v>20</v>
      </c>
      <c r="H10" s="114">
        <f t="shared" si="1"/>
        <v>6</v>
      </c>
      <c r="I10" s="114">
        <f t="shared" si="2"/>
        <v>0</v>
      </c>
      <c r="J10" s="114">
        <f t="shared" si="3"/>
        <v>28</v>
      </c>
      <c r="K10" s="114">
        <f t="shared" si="4"/>
        <v>0</v>
      </c>
      <c r="L10" s="343">
        <f t="shared" si="5"/>
        <v>1</v>
      </c>
      <c r="M10" s="536">
        <f>SUM(H10:L10)</f>
        <v>35</v>
      </c>
      <c r="P10" s="105" t="s">
        <v>20</v>
      </c>
      <c r="Q10" s="98">
        <v>6</v>
      </c>
      <c r="R10" s="98">
        <v>0</v>
      </c>
      <c r="S10" s="98">
        <v>28</v>
      </c>
      <c r="T10" s="348">
        <v>0</v>
      </c>
      <c r="U10" s="564">
        <v>1</v>
      </c>
      <c r="V10" s="286">
        <f t="shared" ref="V10:V55" si="6">SUM(Q10:U10)</f>
        <v>35</v>
      </c>
      <c r="AG10" s="33"/>
      <c r="AH10" s="25"/>
      <c r="AI10" s="25"/>
      <c r="AJ10" s="25"/>
      <c r="AK10" s="25"/>
      <c r="AL10" s="25"/>
      <c r="AM10" s="57"/>
      <c r="AN10" s="34"/>
      <c r="AO10" s="25"/>
      <c r="AP10" s="25"/>
      <c r="AQ10" s="25"/>
      <c r="AR10" s="25"/>
      <c r="AS10" s="57"/>
      <c r="AT10" s="57"/>
      <c r="AU10" s="170"/>
    </row>
    <row r="11" spans="1:47">
      <c r="A11" s="312" t="s">
        <v>21</v>
      </c>
      <c r="B11" s="178"/>
      <c r="C11" s="178"/>
      <c r="D11" s="178"/>
      <c r="E11" s="178"/>
      <c r="F11" s="179">
        <f t="shared" si="0"/>
        <v>0</v>
      </c>
      <c r="G11" s="313" t="s">
        <v>21</v>
      </c>
      <c r="H11" s="275">
        <f t="shared" si="1"/>
        <v>14</v>
      </c>
      <c r="I11" s="275">
        <f t="shared" si="2"/>
        <v>2</v>
      </c>
      <c r="J11" s="275">
        <f t="shared" si="3"/>
        <v>42</v>
      </c>
      <c r="K11" s="275">
        <f t="shared" si="4"/>
        <v>0</v>
      </c>
      <c r="L11" s="356">
        <f t="shared" si="5"/>
        <v>1</v>
      </c>
      <c r="M11" s="537">
        <f t="shared" ref="M11:M55" si="7">SUM(H11:L11)</f>
        <v>59</v>
      </c>
      <c r="P11" s="312" t="s">
        <v>21</v>
      </c>
      <c r="Q11" s="19">
        <v>14</v>
      </c>
      <c r="R11" s="19">
        <v>2</v>
      </c>
      <c r="S11" s="19">
        <v>42</v>
      </c>
      <c r="T11" s="347">
        <v>0</v>
      </c>
      <c r="U11" s="564">
        <v>1</v>
      </c>
      <c r="V11" s="286">
        <f t="shared" si="6"/>
        <v>59</v>
      </c>
      <c r="AG11" s="33"/>
      <c r="AH11" s="25"/>
      <c r="AI11" s="25"/>
      <c r="AJ11" s="25"/>
      <c r="AK11" s="25"/>
      <c r="AL11" s="25"/>
      <c r="AM11" s="57"/>
      <c r="AN11" s="34"/>
      <c r="AO11" s="25"/>
      <c r="AP11" s="25"/>
      <c r="AQ11" s="25"/>
      <c r="AR11" s="25"/>
      <c r="AS11" s="57"/>
      <c r="AT11" s="57"/>
      <c r="AU11" s="170"/>
    </row>
    <row r="12" spans="1:47">
      <c r="A12" s="105" t="s">
        <v>22</v>
      </c>
      <c r="B12" s="18"/>
      <c r="C12" s="18"/>
      <c r="D12" s="18"/>
      <c r="E12" s="18"/>
      <c r="F12" s="20">
        <f t="shared" si="0"/>
        <v>0</v>
      </c>
      <c r="G12" s="308" t="s">
        <v>22</v>
      </c>
      <c r="H12" s="114">
        <f t="shared" si="1"/>
        <v>10</v>
      </c>
      <c r="I12" s="114">
        <f t="shared" si="2"/>
        <v>1</v>
      </c>
      <c r="J12" s="114">
        <f t="shared" si="3"/>
        <v>0</v>
      </c>
      <c r="K12" s="114">
        <f t="shared" si="4"/>
        <v>0</v>
      </c>
      <c r="L12" s="343">
        <f t="shared" si="5"/>
        <v>1</v>
      </c>
      <c r="M12" s="536">
        <f t="shared" si="7"/>
        <v>12</v>
      </c>
      <c r="P12" s="105" t="s">
        <v>22</v>
      </c>
      <c r="Q12" s="98">
        <v>10</v>
      </c>
      <c r="R12" s="98">
        <v>1</v>
      </c>
      <c r="S12" s="98">
        <v>0</v>
      </c>
      <c r="T12" s="348">
        <v>0</v>
      </c>
      <c r="U12" s="564">
        <v>1</v>
      </c>
      <c r="V12" s="286">
        <f t="shared" si="6"/>
        <v>12</v>
      </c>
      <c r="AG12" s="33"/>
      <c r="AH12" s="25"/>
      <c r="AI12" s="25"/>
      <c r="AJ12" s="25"/>
      <c r="AK12" s="25"/>
      <c r="AL12" s="25"/>
      <c r="AM12" s="57"/>
      <c r="AN12" s="34"/>
      <c r="AO12" s="25"/>
      <c r="AP12" s="25"/>
      <c r="AQ12" s="25"/>
      <c r="AR12" s="25"/>
      <c r="AS12" s="57"/>
      <c r="AT12" s="57"/>
      <c r="AU12" s="170"/>
    </row>
    <row r="13" spans="1:47">
      <c r="A13" s="312" t="s">
        <v>23</v>
      </c>
      <c r="B13" s="269"/>
      <c r="C13" s="269"/>
      <c r="D13" s="269"/>
      <c r="E13" s="269"/>
      <c r="F13" s="270">
        <f t="shared" si="0"/>
        <v>0</v>
      </c>
      <c r="G13" s="313" t="s">
        <v>23</v>
      </c>
      <c r="H13" s="276">
        <f t="shared" si="1"/>
        <v>3</v>
      </c>
      <c r="I13" s="276">
        <f t="shared" si="2"/>
        <v>0</v>
      </c>
      <c r="J13" s="276">
        <f t="shared" si="3"/>
        <v>0</v>
      </c>
      <c r="K13" s="276">
        <f t="shared" si="4"/>
        <v>0</v>
      </c>
      <c r="L13" s="344">
        <f t="shared" si="5"/>
        <v>0</v>
      </c>
      <c r="M13" s="546">
        <f t="shared" si="7"/>
        <v>3</v>
      </c>
      <c r="P13" s="312" t="s">
        <v>23</v>
      </c>
      <c r="Q13" s="141">
        <v>3</v>
      </c>
      <c r="R13" s="141">
        <v>0</v>
      </c>
      <c r="S13" s="141">
        <v>0</v>
      </c>
      <c r="T13" s="349">
        <v>0</v>
      </c>
      <c r="U13" s="565">
        <v>0</v>
      </c>
      <c r="V13" s="287">
        <f t="shared" si="6"/>
        <v>3</v>
      </c>
      <c r="AG13" s="33"/>
      <c r="AH13" s="25"/>
      <c r="AI13" s="25"/>
      <c r="AJ13" s="25"/>
      <c r="AK13" s="25"/>
      <c r="AL13" s="25"/>
      <c r="AM13" s="57"/>
      <c r="AN13" s="34"/>
      <c r="AO13" s="25"/>
      <c r="AP13" s="25"/>
      <c r="AQ13" s="25"/>
      <c r="AR13" s="25"/>
      <c r="AS13" s="57"/>
      <c r="AT13" s="57"/>
      <c r="AU13" s="170"/>
    </row>
    <row r="14" spans="1:47">
      <c r="A14" s="106" t="s">
        <v>24</v>
      </c>
      <c r="B14" s="21"/>
      <c r="C14" s="22"/>
      <c r="D14" s="21"/>
      <c r="E14" s="22"/>
      <c r="F14" s="24">
        <f t="shared" si="0"/>
        <v>0</v>
      </c>
      <c r="G14" s="309" t="s">
        <v>24</v>
      </c>
      <c r="H14" s="114">
        <f t="shared" si="1"/>
        <v>11</v>
      </c>
      <c r="I14" s="114">
        <f t="shared" si="2"/>
        <v>3</v>
      </c>
      <c r="J14" s="114">
        <f t="shared" si="3"/>
        <v>194</v>
      </c>
      <c r="K14" s="114">
        <f t="shared" si="4"/>
        <v>0</v>
      </c>
      <c r="L14" s="345">
        <f t="shared" si="5"/>
        <v>1</v>
      </c>
      <c r="M14" s="538">
        <f t="shared" si="7"/>
        <v>209</v>
      </c>
      <c r="P14" s="106" t="s">
        <v>24</v>
      </c>
      <c r="Q14" s="98">
        <v>11</v>
      </c>
      <c r="R14" s="98">
        <v>3</v>
      </c>
      <c r="S14" s="98">
        <v>194</v>
      </c>
      <c r="T14" s="348">
        <v>0</v>
      </c>
      <c r="U14" s="566">
        <v>1</v>
      </c>
      <c r="V14" s="286">
        <f t="shared" si="6"/>
        <v>209</v>
      </c>
      <c r="AG14" s="33"/>
      <c r="AH14" s="25"/>
      <c r="AI14" s="25"/>
      <c r="AJ14" s="25"/>
      <c r="AK14" s="25"/>
      <c r="AL14" s="25"/>
      <c r="AM14" s="57"/>
      <c r="AN14" s="34"/>
      <c r="AO14" s="25"/>
      <c r="AP14" s="25"/>
      <c r="AQ14" s="25"/>
      <c r="AR14" s="25"/>
      <c r="AS14" s="57"/>
      <c r="AT14" s="57"/>
      <c r="AU14" s="170"/>
    </row>
    <row r="15" spans="1:47">
      <c r="A15" s="312" t="s">
        <v>25</v>
      </c>
      <c r="B15" s="266"/>
      <c r="C15" s="178"/>
      <c r="D15" s="266"/>
      <c r="E15" s="178"/>
      <c r="F15" s="314">
        <f t="shared" si="0"/>
        <v>0</v>
      </c>
      <c r="G15" s="313" t="s">
        <v>25</v>
      </c>
      <c r="H15" s="275">
        <f t="shared" si="1"/>
        <v>3</v>
      </c>
      <c r="I15" s="275">
        <f t="shared" si="2"/>
        <v>0</v>
      </c>
      <c r="J15" s="275">
        <f t="shared" si="3"/>
        <v>15</v>
      </c>
      <c r="K15" s="275">
        <f t="shared" si="4"/>
        <v>0</v>
      </c>
      <c r="L15" s="356">
        <f t="shared" si="5"/>
        <v>0</v>
      </c>
      <c r="M15" s="537">
        <f t="shared" si="7"/>
        <v>18</v>
      </c>
      <c r="P15" s="312" t="s">
        <v>25</v>
      </c>
      <c r="Q15" s="19">
        <v>3</v>
      </c>
      <c r="R15" s="19">
        <v>0</v>
      </c>
      <c r="S15" s="19">
        <v>15</v>
      </c>
      <c r="T15" s="347">
        <v>0</v>
      </c>
      <c r="U15" s="564">
        <v>0</v>
      </c>
      <c r="V15" s="286">
        <f t="shared" si="6"/>
        <v>18</v>
      </c>
      <c r="AG15" s="33"/>
      <c r="AH15" s="25"/>
      <c r="AI15" s="25"/>
      <c r="AJ15" s="25"/>
      <c r="AK15" s="25"/>
      <c r="AL15" s="25"/>
      <c r="AM15" s="57"/>
      <c r="AN15" s="34"/>
      <c r="AO15" s="25"/>
      <c r="AP15" s="25"/>
      <c r="AQ15" s="25"/>
      <c r="AR15" s="25"/>
      <c r="AS15" s="57"/>
      <c r="AT15" s="57"/>
      <c r="AU15" s="170"/>
    </row>
    <row r="16" spans="1:47">
      <c r="A16" s="105" t="s">
        <v>26</v>
      </c>
      <c r="B16" s="21"/>
      <c r="C16" s="18"/>
      <c r="D16" s="21"/>
      <c r="E16" s="18"/>
      <c r="F16" s="24">
        <f t="shared" si="0"/>
        <v>0</v>
      </c>
      <c r="G16" s="308" t="s">
        <v>26</v>
      </c>
      <c r="H16" s="114">
        <f t="shared" si="1"/>
        <v>1</v>
      </c>
      <c r="I16" s="114">
        <f t="shared" si="2"/>
        <v>0</v>
      </c>
      <c r="J16" s="114">
        <f t="shared" si="3"/>
        <v>0</v>
      </c>
      <c r="K16" s="114">
        <f t="shared" si="4"/>
        <v>0</v>
      </c>
      <c r="L16" s="343">
        <f t="shared" si="5"/>
        <v>0</v>
      </c>
      <c r="M16" s="536">
        <f t="shared" si="7"/>
        <v>1</v>
      </c>
      <c r="P16" s="105" t="s">
        <v>26</v>
      </c>
      <c r="Q16" s="98">
        <v>1</v>
      </c>
      <c r="R16" s="98">
        <v>0</v>
      </c>
      <c r="S16" s="98">
        <v>0</v>
      </c>
      <c r="T16" s="348">
        <v>0</v>
      </c>
      <c r="U16" s="564">
        <v>0</v>
      </c>
      <c r="V16" s="286">
        <f t="shared" si="6"/>
        <v>1</v>
      </c>
      <c r="AG16" s="33"/>
      <c r="AH16" s="25"/>
      <c r="AI16" s="25"/>
      <c r="AJ16" s="25"/>
      <c r="AK16" s="25"/>
      <c r="AL16" s="25"/>
      <c r="AM16" s="57"/>
      <c r="AN16" s="34"/>
      <c r="AO16" s="25"/>
      <c r="AP16" s="25"/>
      <c r="AQ16" s="25"/>
      <c r="AR16" s="25"/>
      <c r="AS16" s="57"/>
      <c r="AT16" s="57"/>
      <c r="AU16" s="170"/>
    </row>
    <row r="17" spans="1:47">
      <c r="A17" s="312" t="s">
        <v>27</v>
      </c>
      <c r="B17" s="266"/>
      <c r="C17" s="178"/>
      <c r="D17" s="266"/>
      <c r="E17" s="178"/>
      <c r="F17" s="314">
        <f t="shared" si="0"/>
        <v>0</v>
      </c>
      <c r="G17" s="313" t="s">
        <v>27</v>
      </c>
      <c r="H17" s="275">
        <f t="shared" si="1"/>
        <v>2</v>
      </c>
      <c r="I17" s="275">
        <f t="shared" si="2"/>
        <v>0</v>
      </c>
      <c r="J17" s="275">
        <f t="shared" si="3"/>
        <v>12</v>
      </c>
      <c r="K17" s="275">
        <f t="shared" si="4"/>
        <v>0</v>
      </c>
      <c r="L17" s="356">
        <f t="shared" si="5"/>
        <v>0</v>
      </c>
      <c r="M17" s="537">
        <f t="shared" si="7"/>
        <v>14</v>
      </c>
      <c r="P17" s="312" t="s">
        <v>27</v>
      </c>
      <c r="Q17" s="19">
        <v>2</v>
      </c>
      <c r="R17" s="19">
        <v>0</v>
      </c>
      <c r="S17" s="19">
        <v>12</v>
      </c>
      <c r="T17" s="347">
        <v>0</v>
      </c>
      <c r="U17" s="564">
        <v>0</v>
      </c>
      <c r="V17" s="286">
        <f t="shared" si="6"/>
        <v>14</v>
      </c>
      <c r="AG17" s="33"/>
      <c r="AH17" s="25"/>
      <c r="AI17" s="25"/>
      <c r="AJ17" s="25"/>
      <c r="AK17" s="25"/>
      <c r="AL17" s="25"/>
      <c r="AM17" s="57"/>
      <c r="AN17" s="34"/>
      <c r="AO17" s="25"/>
      <c r="AP17" s="25"/>
      <c r="AQ17" s="25"/>
      <c r="AR17" s="25"/>
      <c r="AS17" s="57"/>
      <c r="AT17" s="57"/>
      <c r="AU17" s="170"/>
    </row>
    <row r="18" spans="1:47">
      <c r="A18" s="107" t="s">
        <v>28</v>
      </c>
      <c r="B18" s="25"/>
      <c r="C18" s="26"/>
      <c r="D18" s="25"/>
      <c r="E18" s="27"/>
      <c r="F18" s="29">
        <f t="shared" si="0"/>
        <v>0</v>
      </c>
      <c r="G18" s="310" t="s">
        <v>28</v>
      </c>
      <c r="H18" s="114">
        <f t="shared" si="1"/>
        <v>1</v>
      </c>
      <c r="I18" s="114">
        <f t="shared" si="2"/>
        <v>0</v>
      </c>
      <c r="J18" s="114">
        <f t="shared" si="3"/>
        <v>0</v>
      </c>
      <c r="K18" s="114">
        <f t="shared" si="4"/>
        <v>0</v>
      </c>
      <c r="L18" s="357">
        <f t="shared" si="5"/>
        <v>0</v>
      </c>
      <c r="M18" s="545">
        <f t="shared" si="7"/>
        <v>1</v>
      </c>
      <c r="P18" s="107" t="s">
        <v>28</v>
      </c>
      <c r="Q18" s="142">
        <v>1</v>
      </c>
      <c r="R18" s="142">
        <v>0</v>
      </c>
      <c r="S18" s="142">
        <v>0</v>
      </c>
      <c r="T18" s="350">
        <v>0</v>
      </c>
      <c r="U18" s="565">
        <v>0</v>
      </c>
      <c r="V18" s="287">
        <f t="shared" si="6"/>
        <v>1</v>
      </c>
      <c r="AG18" s="33"/>
      <c r="AH18" s="25"/>
      <c r="AI18" s="25"/>
      <c r="AJ18" s="25"/>
      <c r="AK18" s="25"/>
      <c r="AL18" s="25"/>
      <c r="AM18" s="57"/>
      <c r="AN18" s="34"/>
      <c r="AO18" s="25"/>
      <c r="AP18" s="25"/>
      <c r="AQ18" s="25"/>
      <c r="AR18" s="25"/>
      <c r="AS18" s="57"/>
      <c r="AT18" s="57"/>
      <c r="AU18" s="170"/>
    </row>
    <row r="19" spans="1:47">
      <c r="A19" s="315" t="s">
        <v>29</v>
      </c>
      <c r="B19" s="283">
        <v>1</v>
      </c>
      <c r="C19" s="178"/>
      <c r="D19" s="283"/>
      <c r="E19" s="283"/>
      <c r="F19" s="284">
        <f t="shared" si="0"/>
        <v>1</v>
      </c>
      <c r="G19" s="316" t="s">
        <v>29</v>
      </c>
      <c r="H19" s="274">
        <f t="shared" si="1"/>
        <v>22</v>
      </c>
      <c r="I19" s="274">
        <f t="shared" si="2"/>
        <v>2</v>
      </c>
      <c r="J19" s="274">
        <f t="shared" si="3"/>
        <v>0</v>
      </c>
      <c r="K19" s="274">
        <f t="shared" si="4"/>
        <v>0</v>
      </c>
      <c r="L19" s="355">
        <f t="shared" si="5"/>
        <v>1</v>
      </c>
      <c r="M19" s="535">
        <f t="shared" si="7"/>
        <v>25</v>
      </c>
      <c r="P19" s="315" t="s">
        <v>29</v>
      </c>
      <c r="Q19" s="19">
        <v>21</v>
      </c>
      <c r="R19" s="19">
        <v>2</v>
      </c>
      <c r="S19" s="19">
        <v>0</v>
      </c>
      <c r="T19" s="347">
        <v>0</v>
      </c>
      <c r="U19" s="566">
        <v>1</v>
      </c>
      <c r="V19" s="286">
        <f t="shared" si="6"/>
        <v>24</v>
      </c>
      <c r="AG19" s="33"/>
      <c r="AH19" s="25"/>
      <c r="AI19" s="25"/>
      <c r="AJ19" s="25"/>
      <c r="AK19" s="25"/>
      <c r="AL19" s="25"/>
      <c r="AM19" s="57"/>
      <c r="AN19" s="33"/>
      <c r="AO19" s="25"/>
      <c r="AP19" s="25"/>
      <c r="AQ19" s="25"/>
      <c r="AR19" s="25"/>
      <c r="AS19" s="57"/>
      <c r="AT19" s="57"/>
      <c r="AU19" s="170"/>
    </row>
    <row r="20" spans="1:47">
      <c r="A20" s="107" t="s">
        <v>30</v>
      </c>
      <c r="B20" s="25"/>
      <c r="C20" s="27"/>
      <c r="D20" s="25"/>
      <c r="E20" s="27"/>
      <c r="F20" s="20">
        <f t="shared" si="0"/>
        <v>0</v>
      </c>
      <c r="G20" s="310" t="s">
        <v>30</v>
      </c>
      <c r="H20" s="114">
        <f t="shared" si="1"/>
        <v>2</v>
      </c>
      <c r="I20" s="114">
        <f t="shared" si="2"/>
        <v>0</v>
      </c>
      <c r="J20" s="114">
        <f t="shared" si="3"/>
        <v>0</v>
      </c>
      <c r="K20" s="114">
        <f t="shared" si="4"/>
        <v>0</v>
      </c>
      <c r="L20" s="343">
        <f t="shared" si="5"/>
        <v>0</v>
      </c>
      <c r="M20" s="536">
        <f t="shared" si="7"/>
        <v>2</v>
      </c>
      <c r="P20" s="107" t="s">
        <v>30</v>
      </c>
      <c r="Q20" s="98">
        <v>2</v>
      </c>
      <c r="R20" s="98">
        <v>0</v>
      </c>
      <c r="S20" s="98">
        <v>0</v>
      </c>
      <c r="T20" s="348">
        <v>0</v>
      </c>
      <c r="U20" s="564">
        <v>0</v>
      </c>
      <c r="V20" s="286">
        <f t="shared" si="6"/>
        <v>2</v>
      </c>
      <c r="AG20" s="33"/>
      <c r="AH20" s="25"/>
      <c r="AI20" s="25"/>
      <c r="AJ20" s="25"/>
      <c r="AK20" s="25"/>
      <c r="AL20" s="25"/>
      <c r="AM20" s="57"/>
      <c r="AN20" s="33"/>
      <c r="AO20" s="25"/>
      <c r="AP20" s="25"/>
      <c r="AQ20" s="25"/>
      <c r="AR20" s="25"/>
      <c r="AS20" s="57"/>
      <c r="AT20" s="57"/>
      <c r="AU20" s="170"/>
    </row>
    <row r="21" spans="1:47">
      <c r="A21" s="312" t="s">
        <v>31</v>
      </c>
      <c r="B21" s="266"/>
      <c r="C21" s="178"/>
      <c r="D21" s="266"/>
      <c r="E21" s="178"/>
      <c r="F21" s="179">
        <f t="shared" si="0"/>
        <v>0</v>
      </c>
      <c r="G21" s="313" t="s">
        <v>31</v>
      </c>
      <c r="H21" s="275">
        <f t="shared" si="1"/>
        <v>9</v>
      </c>
      <c r="I21" s="275">
        <f t="shared" si="2"/>
        <v>1</v>
      </c>
      <c r="J21" s="275">
        <f t="shared" si="3"/>
        <v>39</v>
      </c>
      <c r="K21" s="275">
        <f t="shared" si="4"/>
        <v>0</v>
      </c>
      <c r="L21" s="356">
        <f t="shared" si="5"/>
        <v>1</v>
      </c>
      <c r="M21" s="537">
        <f t="shared" si="7"/>
        <v>50</v>
      </c>
      <c r="P21" s="312" t="s">
        <v>31</v>
      </c>
      <c r="Q21" s="19">
        <v>9</v>
      </c>
      <c r="R21" s="19">
        <v>1</v>
      </c>
      <c r="S21" s="19">
        <v>39</v>
      </c>
      <c r="T21" s="347">
        <v>0</v>
      </c>
      <c r="U21" s="564">
        <v>1</v>
      </c>
      <c r="V21" s="286">
        <f t="shared" si="6"/>
        <v>50</v>
      </c>
      <c r="AG21" s="33"/>
      <c r="AH21" s="25"/>
      <c r="AI21" s="25"/>
      <c r="AJ21" s="25"/>
      <c r="AK21" s="25"/>
      <c r="AL21" s="25"/>
      <c r="AM21" s="57"/>
      <c r="AN21" s="33"/>
      <c r="AO21" s="25"/>
      <c r="AP21" s="25"/>
      <c r="AQ21" s="25"/>
      <c r="AR21" s="25"/>
      <c r="AS21" s="57"/>
      <c r="AT21" s="57"/>
      <c r="AU21" s="170"/>
    </row>
    <row r="22" spans="1:47">
      <c r="A22" s="107" t="s">
        <v>32</v>
      </c>
      <c r="B22" s="25"/>
      <c r="C22" s="27"/>
      <c r="D22" s="25"/>
      <c r="E22" s="27"/>
      <c r="F22" s="20">
        <f t="shared" si="0"/>
        <v>0</v>
      </c>
      <c r="G22" s="310" t="s">
        <v>32</v>
      </c>
      <c r="H22" s="114">
        <f t="shared" si="1"/>
        <v>0</v>
      </c>
      <c r="I22" s="114">
        <f t="shared" si="2"/>
        <v>1</v>
      </c>
      <c r="J22" s="114">
        <f t="shared" si="3"/>
        <v>0</v>
      </c>
      <c r="K22" s="114">
        <f t="shared" si="4"/>
        <v>0</v>
      </c>
      <c r="L22" s="343">
        <f t="shared" si="5"/>
        <v>0</v>
      </c>
      <c r="M22" s="536">
        <f t="shared" si="7"/>
        <v>1</v>
      </c>
      <c r="P22" s="107" t="s">
        <v>32</v>
      </c>
      <c r="Q22" s="98">
        <v>0</v>
      </c>
      <c r="R22" s="98">
        <v>1</v>
      </c>
      <c r="S22" s="98">
        <v>0</v>
      </c>
      <c r="T22" s="348">
        <v>0</v>
      </c>
      <c r="U22" s="564">
        <v>0</v>
      </c>
      <c r="V22" s="286">
        <f t="shared" si="6"/>
        <v>1</v>
      </c>
      <c r="AG22" s="33"/>
      <c r="AH22" s="25"/>
      <c r="AI22" s="25"/>
      <c r="AJ22" s="25"/>
      <c r="AK22" s="25"/>
      <c r="AL22" s="25"/>
      <c r="AM22" s="57"/>
      <c r="AN22" s="34"/>
      <c r="AO22" s="25"/>
      <c r="AP22" s="25"/>
      <c r="AQ22" s="25"/>
      <c r="AR22" s="25"/>
      <c r="AS22" s="57"/>
      <c r="AT22" s="57"/>
      <c r="AU22" s="170"/>
    </row>
    <row r="23" spans="1:47">
      <c r="A23" s="312" t="s">
        <v>33</v>
      </c>
      <c r="B23" s="317"/>
      <c r="C23" s="269"/>
      <c r="D23" s="282"/>
      <c r="E23" s="269"/>
      <c r="F23" s="270">
        <f t="shared" si="0"/>
        <v>0</v>
      </c>
      <c r="G23" s="313" t="s">
        <v>33</v>
      </c>
      <c r="H23" s="276">
        <f t="shared" si="1"/>
        <v>0</v>
      </c>
      <c r="I23" s="276">
        <f t="shared" si="2"/>
        <v>0</v>
      </c>
      <c r="J23" s="276">
        <f t="shared" si="3"/>
        <v>0</v>
      </c>
      <c r="K23" s="276">
        <f t="shared" si="4"/>
        <v>0</v>
      </c>
      <c r="L23" s="344">
        <f t="shared" si="5"/>
        <v>0</v>
      </c>
      <c r="M23" s="546">
        <f t="shared" si="7"/>
        <v>0</v>
      </c>
      <c r="P23" s="312" t="s">
        <v>33</v>
      </c>
      <c r="Q23" s="141">
        <v>0</v>
      </c>
      <c r="R23" s="141">
        <v>0</v>
      </c>
      <c r="S23" s="141">
        <v>0</v>
      </c>
      <c r="T23" s="349">
        <v>0</v>
      </c>
      <c r="U23" s="565">
        <v>0</v>
      </c>
      <c r="V23" s="287">
        <f t="shared" si="6"/>
        <v>0</v>
      </c>
      <c r="AG23" s="33"/>
      <c r="AH23" s="25"/>
      <c r="AI23" s="25"/>
      <c r="AJ23" s="25"/>
      <c r="AK23" s="25"/>
      <c r="AL23" s="25"/>
      <c r="AM23" s="57"/>
      <c r="AN23" s="34"/>
      <c r="AO23" s="25"/>
      <c r="AP23" s="25"/>
      <c r="AQ23" s="25"/>
      <c r="AR23" s="25"/>
      <c r="AS23" s="57"/>
      <c r="AT23" s="57"/>
      <c r="AU23" s="170"/>
    </row>
    <row r="24" spans="1:47">
      <c r="A24" s="106" t="s">
        <v>34</v>
      </c>
      <c r="B24" s="25"/>
      <c r="C24" s="27"/>
      <c r="D24" s="25"/>
      <c r="E24" s="27"/>
      <c r="F24" s="20">
        <f t="shared" si="0"/>
        <v>0</v>
      </c>
      <c r="G24" s="309" t="s">
        <v>34</v>
      </c>
      <c r="H24" s="114">
        <f t="shared" si="1"/>
        <v>2</v>
      </c>
      <c r="I24" s="114">
        <f t="shared" si="2"/>
        <v>0</v>
      </c>
      <c r="J24" s="114">
        <f t="shared" si="3"/>
        <v>14</v>
      </c>
      <c r="K24" s="114">
        <f t="shared" si="4"/>
        <v>0</v>
      </c>
      <c r="L24" s="345">
        <f t="shared" si="5"/>
        <v>0</v>
      </c>
      <c r="M24" s="538">
        <f t="shared" si="7"/>
        <v>16</v>
      </c>
      <c r="P24" s="106" t="s">
        <v>34</v>
      </c>
      <c r="Q24" s="98">
        <v>2</v>
      </c>
      <c r="R24" s="98">
        <v>0</v>
      </c>
      <c r="S24" s="98">
        <v>14</v>
      </c>
      <c r="T24" s="348">
        <v>0</v>
      </c>
      <c r="U24" s="566">
        <v>0</v>
      </c>
      <c r="V24" s="286">
        <f t="shared" si="6"/>
        <v>16</v>
      </c>
      <c r="AG24" s="33"/>
      <c r="AH24" s="25"/>
      <c r="AI24" s="25"/>
      <c r="AJ24" s="25"/>
      <c r="AK24" s="25"/>
      <c r="AL24" s="25"/>
      <c r="AM24" s="57"/>
      <c r="AN24" s="34"/>
      <c r="AO24" s="25"/>
      <c r="AP24" s="25"/>
      <c r="AQ24" s="25"/>
      <c r="AR24" s="25"/>
      <c r="AS24" s="57"/>
      <c r="AT24" s="57"/>
      <c r="AU24" s="170"/>
    </row>
    <row r="25" spans="1:47">
      <c r="A25" s="312" t="s">
        <v>35</v>
      </c>
      <c r="B25" s="266">
        <v>1</v>
      </c>
      <c r="C25" s="178"/>
      <c r="D25" s="266"/>
      <c r="E25" s="178"/>
      <c r="F25" s="179">
        <f t="shared" si="0"/>
        <v>1</v>
      </c>
      <c r="G25" s="313" t="s">
        <v>35</v>
      </c>
      <c r="H25" s="275">
        <f t="shared" si="1"/>
        <v>13</v>
      </c>
      <c r="I25" s="275">
        <f t="shared" si="2"/>
        <v>11</v>
      </c>
      <c r="J25" s="275">
        <f t="shared" si="3"/>
        <v>130</v>
      </c>
      <c r="K25" s="275">
        <f t="shared" si="4"/>
        <v>0</v>
      </c>
      <c r="L25" s="356">
        <f t="shared" si="5"/>
        <v>8</v>
      </c>
      <c r="M25" s="537">
        <f t="shared" si="7"/>
        <v>162</v>
      </c>
      <c r="P25" s="312" t="s">
        <v>35</v>
      </c>
      <c r="Q25" s="19">
        <v>12</v>
      </c>
      <c r="R25" s="19">
        <v>11</v>
      </c>
      <c r="S25" s="19">
        <v>130</v>
      </c>
      <c r="T25" s="347">
        <v>0</v>
      </c>
      <c r="U25" s="564">
        <v>8</v>
      </c>
      <c r="V25" s="286">
        <f t="shared" si="6"/>
        <v>161</v>
      </c>
      <c r="AG25" s="33"/>
      <c r="AH25" s="25"/>
      <c r="AI25" s="25"/>
      <c r="AJ25" s="25"/>
      <c r="AK25" s="25"/>
      <c r="AL25" s="25"/>
      <c r="AM25" s="57"/>
      <c r="AN25" s="34"/>
      <c r="AO25" s="25"/>
      <c r="AP25" s="25"/>
      <c r="AQ25" s="25"/>
      <c r="AR25" s="25"/>
      <c r="AS25" s="57"/>
      <c r="AT25" s="57"/>
      <c r="AU25" s="170"/>
    </row>
    <row r="26" spans="1:47">
      <c r="A26" s="107" t="s">
        <v>36</v>
      </c>
      <c r="B26" s="25"/>
      <c r="C26" s="27"/>
      <c r="D26" s="25"/>
      <c r="E26" s="27"/>
      <c r="F26" s="20">
        <f t="shared" si="0"/>
        <v>0</v>
      </c>
      <c r="G26" s="310" t="s">
        <v>36</v>
      </c>
      <c r="H26" s="114">
        <f t="shared" si="1"/>
        <v>5</v>
      </c>
      <c r="I26" s="114">
        <f t="shared" si="2"/>
        <v>0</v>
      </c>
      <c r="J26" s="114">
        <f t="shared" si="3"/>
        <v>0</v>
      </c>
      <c r="K26" s="114">
        <f t="shared" si="4"/>
        <v>0</v>
      </c>
      <c r="L26" s="343">
        <f t="shared" si="5"/>
        <v>0</v>
      </c>
      <c r="M26" s="536">
        <f t="shared" si="7"/>
        <v>5</v>
      </c>
      <c r="P26" s="107" t="s">
        <v>36</v>
      </c>
      <c r="Q26" s="98">
        <v>5</v>
      </c>
      <c r="R26" s="98">
        <v>0</v>
      </c>
      <c r="S26" s="98">
        <v>0</v>
      </c>
      <c r="T26" s="348">
        <v>0</v>
      </c>
      <c r="U26" s="564">
        <v>0</v>
      </c>
      <c r="V26" s="286">
        <f t="shared" si="6"/>
        <v>5</v>
      </c>
      <c r="AG26" s="33"/>
      <c r="AH26" s="25"/>
      <c r="AI26" s="25"/>
      <c r="AJ26" s="25"/>
      <c r="AK26" s="25"/>
      <c r="AL26" s="25"/>
      <c r="AM26" s="57"/>
      <c r="AN26" s="34"/>
      <c r="AO26" s="25"/>
      <c r="AP26" s="25"/>
      <c r="AQ26" s="25"/>
      <c r="AR26" s="25"/>
      <c r="AS26" s="57"/>
      <c r="AT26" s="57"/>
      <c r="AU26" s="170"/>
    </row>
    <row r="27" spans="1:47">
      <c r="A27" s="312" t="s">
        <v>216</v>
      </c>
      <c r="B27" s="266">
        <v>1</v>
      </c>
      <c r="C27" s="178"/>
      <c r="D27" s="266"/>
      <c r="E27" s="178"/>
      <c r="F27" s="179">
        <f t="shared" si="0"/>
        <v>1</v>
      </c>
      <c r="G27" s="313" t="s">
        <v>216</v>
      </c>
      <c r="H27" s="275">
        <f t="shared" si="1"/>
        <v>8</v>
      </c>
      <c r="I27" s="275">
        <f t="shared" si="2"/>
        <v>0</v>
      </c>
      <c r="J27" s="275">
        <f t="shared" si="3"/>
        <v>83</v>
      </c>
      <c r="K27" s="275">
        <f t="shared" si="4"/>
        <v>0</v>
      </c>
      <c r="L27" s="356">
        <f t="shared" si="5"/>
        <v>1</v>
      </c>
      <c r="M27" s="537">
        <f t="shared" si="7"/>
        <v>92</v>
      </c>
      <c r="P27" s="312" t="s">
        <v>216</v>
      </c>
      <c r="Q27" s="19">
        <v>7</v>
      </c>
      <c r="R27" s="19">
        <v>0</v>
      </c>
      <c r="S27" s="19">
        <v>83</v>
      </c>
      <c r="T27" s="347">
        <v>0</v>
      </c>
      <c r="U27" s="564">
        <v>1</v>
      </c>
      <c r="V27" s="286">
        <f t="shared" si="6"/>
        <v>91</v>
      </c>
      <c r="AG27" s="33"/>
      <c r="AH27" s="25"/>
      <c r="AI27" s="25"/>
      <c r="AJ27" s="25"/>
      <c r="AK27" s="25"/>
      <c r="AL27" s="25"/>
      <c r="AM27" s="57"/>
      <c r="AN27" s="34"/>
      <c r="AO27" s="25"/>
      <c r="AP27" s="25"/>
      <c r="AQ27" s="25"/>
      <c r="AR27" s="25"/>
      <c r="AS27" s="57"/>
      <c r="AT27" s="57"/>
      <c r="AU27" s="170"/>
    </row>
    <row r="28" spans="1:47">
      <c r="A28" s="108" t="s">
        <v>37</v>
      </c>
      <c r="B28" s="30">
        <v>2</v>
      </c>
      <c r="C28" s="26"/>
      <c r="D28" s="36">
        <v>40</v>
      </c>
      <c r="E28" s="26"/>
      <c r="F28" s="31">
        <f t="shared" si="0"/>
        <v>42</v>
      </c>
      <c r="G28" s="311" t="s">
        <v>37</v>
      </c>
      <c r="H28" s="114">
        <f t="shared" si="1"/>
        <v>32</v>
      </c>
      <c r="I28" s="114">
        <f t="shared" si="2"/>
        <v>8</v>
      </c>
      <c r="J28" s="114">
        <f t="shared" si="3"/>
        <v>731</v>
      </c>
      <c r="K28" s="114">
        <f t="shared" si="4"/>
        <v>16</v>
      </c>
      <c r="L28" s="357">
        <f t="shared" si="5"/>
        <v>18</v>
      </c>
      <c r="M28" s="545">
        <f t="shared" si="7"/>
        <v>805</v>
      </c>
      <c r="P28" s="108" t="s">
        <v>37</v>
      </c>
      <c r="Q28" s="142">
        <v>30</v>
      </c>
      <c r="R28" s="142">
        <v>8</v>
      </c>
      <c r="S28" s="142">
        <v>691</v>
      </c>
      <c r="T28" s="350">
        <v>16</v>
      </c>
      <c r="U28" s="565">
        <v>18</v>
      </c>
      <c r="V28" s="287">
        <f t="shared" si="6"/>
        <v>763</v>
      </c>
      <c r="AG28" s="33"/>
      <c r="AH28" s="25"/>
      <c r="AI28" s="25"/>
      <c r="AJ28" s="25"/>
      <c r="AK28" s="25"/>
      <c r="AL28" s="25"/>
      <c r="AM28" s="57"/>
      <c r="AN28" s="34"/>
      <c r="AO28" s="25"/>
      <c r="AP28" s="25"/>
      <c r="AQ28" s="25"/>
      <c r="AR28" s="25"/>
      <c r="AS28" s="57"/>
      <c r="AT28" s="57"/>
      <c r="AU28" s="170"/>
    </row>
    <row r="29" spans="1:47">
      <c r="A29" s="312" t="s">
        <v>38</v>
      </c>
      <c r="B29" s="266"/>
      <c r="C29" s="178"/>
      <c r="D29" s="266"/>
      <c r="E29" s="178"/>
      <c r="F29" s="284">
        <f t="shared" si="0"/>
        <v>0</v>
      </c>
      <c r="G29" s="313" t="s">
        <v>38</v>
      </c>
      <c r="H29" s="274">
        <f t="shared" si="1"/>
        <v>6</v>
      </c>
      <c r="I29" s="274">
        <f t="shared" si="2"/>
        <v>1</v>
      </c>
      <c r="J29" s="274">
        <f t="shared" si="3"/>
        <v>24</v>
      </c>
      <c r="K29" s="274">
        <f t="shared" si="4"/>
        <v>0</v>
      </c>
      <c r="L29" s="355">
        <f t="shared" si="5"/>
        <v>0</v>
      </c>
      <c r="M29" s="535">
        <f t="shared" si="7"/>
        <v>31</v>
      </c>
      <c r="P29" s="312" t="s">
        <v>38</v>
      </c>
      <c r="Q29" s="19">
        <v>6</v>
      </c>
      <c r="R29" s="19">
        <v>1</v>
      </c>
      <c r="S29" s="19">
        <v>24</v>
      </c>
      <c r="T29" s="347">
        <v>0</v>
      </c>
      <c r="U29" s="566">
        <v>0</v>
      </c>
      <c r="V29" s="286">
        <f t="shared" si="6"/>
        <v>31</v>
      </c>
      <c r="AG29" s="33"/>
      <c r="AH29" s="25"/>
      <c r="AI29" s="25"/>
      <c r="AJ29" s="25"/>
      <c r="AK29" s="25"/>
      <c r="AL29" s="25"/>
      <c r="AM29" s="57"/>
      <c r="AN29" s="34"/>
      <c r="AO29" s="25"/>
      <c r="AP29" s="25"/>
      <c r="AQ29" s="25"/>
      <c r="AR29" s="25"/>
      <c r="AS29" s="57"/>
      <c r="AT29" s="57"/>
      <c r="AU29" s="170"/>
    </row>
    <row r="30" spans="1:47">
      <c r="A30" s="107" t="s">
        <v>39</v>
      </c>
      <c r="B30" s="25"/>
      <c r="C30" s="27"/>
      <c r="D30" s="25"/>
      <c r="E30" s="27"/>
      <c r="F30" s="20">
        <f t="shared" si="0"/>
        <v>0</v>
      </c>
      <c r="G30" s="310" t="s">
        <v>39</v>
      </c>
      <c r="H30" s="114">
        <f t="shared" si="1"/>
        <v>2</v>
      </c>
      <c r="I30" s="114">
        <f t="shared" si="2"/>
        <v>1</v>
      </c>
      <c r="J30" s="114">
        <f t="shared" si="3"/>
        <v>0</v>
      </c>
      <c r="K30" s="114">
        <f t="shared" si="4"/>
        <v>0</v>
      </c>
      <c r="L30" s="343">
        <f t="shared" si="5"/>
        <v>0</v>
      </c>
      <c r="M30" s="536">
        <f t="shared" si="7"/>
        <v>3</v>
      </c>
      <c r="P30" s="107" t="s">
        <v>39</v>
      </c>
      <c r="Q30" s="98">
        <v>2</v>
      </c>
      <c r="R30" s="98">
        <v>1</v>
      </c>
      <c r="S30" s="98">
        <v>0</v>
      </c>
      <c r="T30" s="348">
        <v>0</v>
      </c>
      <c r="U30" s="564">
        <v>0</v>
      </c>
      <c r="V30" s="286">
        <f t="shared" si="6"/>
        <v>3</v>
      </c>
      <c r="AG30" s="33"/>
      <c r="AH30" s="25"/>
      <c r="AI30" s="25"/>
      <c r="AJ30" s="25"/>
      <c r="AK30" s="25"/>
      <c r="AL30" s="25"/>
      <c r="AM30" s="57"/>
      <c r="AN30" s="34"/>
      <c r="AO30" s="25"/>
      <c r="AP30" s="25"/>
      <c r="AQ30" s="25"/>
      <c r="AR30" s="25"/>
      <c r="AS30" s="57"/>
      <c r="AT30" s="57"/>
      <c r="AU30" s="170"/>
    </row>
    <row r="31" spans="1:47">
      <c r="A31" s="312" t="s">
        <v>40</v>
      </c>
      <c r="B31" s="266">
        <v>3</v>
      </c>
      <c r="C31" s="178"/>
      <c r="D31" s="266"/>
      <c r="E31" s="178"/>
      <c r="F31" s="179">
        <f t="shared" si="0"/>
        <v>3</v>
      </c>
      <c r="G31" s="313" t="s">
        <v>40</v>
      </c>
      <c r="H31" s="275">
        <f t="shared" si="1"/>
        <v>104</v>
      </c>
      <c r="I31" s="275">
        <f t="shared" si="2"/>
        <v>19</v>
      </c>
      <c r="J31" s="275">
        <f t="shared" si="3"/>
        <v>280</v>
      </c>
      <c r="K31" s="275">
        <f t="shared" si="4"/>
        <v>0</v>
      </c>
      <c r="L31" s="356">
        <f t="shared" si="5"/>
        <v>3</v>
      </c>
      <c r="M31" s="537">
        <f t="shared" si="7"/>
        <v>406</v>
      </c>
      <c r="P31" s="312" t="s">
        <v>40</v>
      </c>
      <c r="Q31" s="19">
        <v>101</v>
      </c>
      <c r="R31" s="19">
        <v>19</v>
      </c>
      <c r="S31" s="19">
        <v>280</v>
      </c>
      <c r="T31" s="347">
        <v>0</v>
      </c>
      <c r="U31" s="564">
        <v>3</v>
      </c>
      <c r="V31" s="286">
        <f t="shared" si="6"/>
        <v>403</v>
      </c>
      <c r="AG31" s="33"/>
      <c r="AH31" s="25"/>
      <c r="AI31" s="25"/>
      <c r="AJ31" s="25"/>
      <c r="AK31" s="25"/>
      <c r="AL31" s="25"/>
      <c r="AM31" s="57"/>
      <c r="AN31" s="34"/>
      <c r="AO31" s="25"/>
      <c r="AP31" s="25"/>
      <c r="AQ31" s="25"/>
      <c r="AR31" s="25"/>
      <c r="AS31" s="57"/>
      <c r="AT31" s="57"/>
      <c r="AU31" s="170"/>
    </row>
    <row r="32" spans="1:47">
      <c r="A32" s="107" t="s">
        <v>41</v>
      </c>
      <c r="B32" s="25"/>
      <c r="C32" s="27"/>
      <c r="D32" s="25"/>
      <c r="E32" s="27"/>
      <c r="F32" s="20">
        <f t="shared" si="0"/>
        <v>0</v>
      </c>
      <c r="G32" s="310" t="s">
        <v>41</v>
      </c>
      <c r="H32" s="114">
        <f t="shared" si="1"/>
        <v>5</v>
      </c>
      <c r="I32" s="114">
        <f t="shared" si="2"/>
        <v>1</v>
      </c>
      <c r="J32" s="114">
        <f t="shared" si="3"/>
        <v>22</v>
      </c>
      <c r="K32" s="114">
        <f t="shared" si="4"/>
        <v>0</v>
      </c>
      <c r="L32" s="343">
        <f t="shared" si="5"/>
        <v>0</v>
      </c>
      <c r="M32" s="536">
        <f t="shared" si="7"/>
        <v>28</v>
      </c>
      <c r="P32" s="107" t="s">
        <v>41</v>
      </c>
      <c r="Q32" s="98">
        <v>5</v>
      </c>
      <c r="R32" s="98">
        <v>1</v>
      </c>
      <c r="S32" s="98">
        <v>22</v>
      </c>
      <c r="T32" s="348">
        <v>0</v>
      </c>
      <c r="U32" s="564">
        <v>0</v>
      </c>
      <c r="V32" s="286">
        <f t="shared" si="6"/>
        <v>28</v>
      </c>
      <c r="AG32" s="33"/>
      <c r="AH32" s="25"/>
      <c r="AI32" s="25"/>
      <c r="AJ32" s="25"/>
      <c r="AK32" s="25"/>
      <c r="AL32" s="25"/>
      <c r="AM32" s="57"/>
      <c r="AN32" s="34"/>
      <c r="AO32" s="25"/>
      <c r="AP32" s="25"/>
      <c r="AQ32" s="25"/>
      <c r="AR32" s="25"/>
      <c r="AS32" s="57"/>
      <c r="AT32" s="57"/>
      <c r="AU32" s="170"/>
    </row>
    <row r="33" spans="1:47">
      <c r="A33" s="312" t="s">
        <v>42</v>
      </c>
      <c r="B33" s="317"/>
      <c r="C33" s="269"/>
      <c r="D33" s="282"/>
      <c r="E33" s="269"/>
      <c r="F33" s="270">
        <f t="shared" si="0"/>
        <v>0</v>
      </c>
      <c r="G33" s="313" t="s">
        <v>42</v>
      </c>
      <c r="H33" s="276">
        <f t="shared" si="1"/>
        <v>3</v>
      </c>
      <c r="I33" s="276">
        <f t="shared" si="2"/>
        <v>0</v>
      </c>
      <c r="J33" s="276">
        <f t="shared" si="3"/>
        <v>42</v>
      </c>
      <c r="K33" s="276">
        <f t="shared" si="4"/>
        <v>43</v>
      </c>
      <c r="L33" s="344">
        <f t="shared" si="5"/>
        <v>2</v>
      </c>
      <c r="M33" s="546">
        <f t="shared" si="7"/>
        <v>90</v>
      </c>
      <c r="P33" s="312" t="s">
        <v>42</v>
      </c>
      <c r="Q33" s="141">
        <v>3</v>
      </c>
      <c r="R33" s="141">
        <v>0</v>
      </c>
      <c r="S33" s="141">
        <v>42</v>
      </c>
      <c r="T33" s="349">
        <v>43</v>
      </c>
      <c r="U33" s="565">
        <v>2</v>
      </c>
      <c r="V33" s="287">
        <f t="shared" si="6"/>
        <v>90</v>
      </c>
      <c r="AG33" s="33"/>
      <c r="AH33" s="25"/>
      <c r="AI33" s="25"/>
      <c r="AJ33" s="25"/>
      <c r="AK33" s="25"/>
      <c r="AL33" s="25"/>
      <c r="AM33" s="57"/>
      <c r="AN33" s="34"/>
      <c r="AO33" s="25"/>
      <c r="AP33" s="25"/>
      <c r="AQ33" s="25"/>
      <c r="AR33" s="25"/>
      <c r="AS33" s="57"/>
      <c r="AT33" s="57"/>
      <c r="AU33" s="170"/>
    </row>
    <row r="34" spans="1:47">
      <c r="A34" s="106" t="s">
        <v>43</v>
      </c>
      <c r="B34" s="25"/>
      <c r="C34" s="27"/>
      <c r="D34" s="25"/>
      <c r="E34" s="27"/>
      <c r="F34" s="20">
        <f t="shared" si="0"/>
        <v>0</v>
      </c>
      <c r="G34" s="309" t="s">
        <v>43</v>
      </c>
      <c r="H34" s="114">
        <f t="shared" si="1"/>
        <v>10</v>
      </c>
      <c r="I34" s="114">
        <f t="shared" si="2"/>
        <v>3</v>
      </c>
      <c r="J34" s="114">
        <f t="shared" si="3"/>
        <v>0</v>
      </c>
      <c r="K34" s="114">
        <f t="shared" si="4"/>
        <v>0</v>
      </c>
      <c r="L34" s="345">
        <f t="shared" si="5"/>
        <v>0</v>
      </c>
      <c r="M34" s="538">
        <f t="shared" si="7"/>
        <v>13</v>
      </c>
      <c r="P34" s="106" t="s">
        <v>43</v>
      </c>
      <c r="Q34" s="98">
        <v>10</v>
      </c>
      <c r="R34" s="98">
        <v>3</v>
      </c>
      <c r="S34" s="98">
        <v>0</v>
      </c>
      <c r="T34" s="348">
        <v>0</v>
      </c>
      <c r="U34" s="566">
        <v>0</v>
      </c>
      <c r="V34" s="286">
        <f t="shared" si="6"/>
        <v>13</v>
      </c>
      <c r="AG34" s="33"/>
      <c r="AH34" s="25"/>
      <c r="AI34" s="25"/>
      <c r="AJ34" s="25"/>
      <c r="AK34" s="25"/>
      <c r="AL34" s="25"/>
      <c r="AM34" s="57"/>
      <c r="AN34" s="34"/>
      <c r="AO34" s="25"/>
      <c r="AP34" s="25"/>
      <c r="AQ34" s="25"/>
      <c r="AR34" s="25"/>
      <c r="AS34" s="57"/>
      <c r="AT34" s="57"/>
      <c r="AU34" s="170"/>
    </row>
    <row r="35" spans="1:47">
      <c r="A35" s="312" t="s">
        <v>44</v>
      </c>
      <c r="B35" s="266">
        <v>1</v>
      </c>
      <c r="C35" s="178">
        <v>1</v>
      </c>
      <c r="D35" s="266"/>
      <c r="E35" s="178"/>
      <c r="F35" s="179">
        <f t="shared" si="0"/>
        <v>2</v>
      </c>
      <c r="G35" s="313" t="s">
        <v>44</v>
      </c>
      <c r="H35" s="275">
        <f t="shared" si="1"/>
        <v>13</v>
      </c>
      <c r="I35" s="275">
        <f t="shared" si="2"/>
        <v>3</v>
      </c>
      <c r="J35" s="275">
        <f t="shared" si="3"/>
        <v>52</v>
      </c>
      <c r="K35" s="275">
        <f t="shared" si="4"/>
        <v>0</v>
      </c>
      <c r="L35" s="356">
        <f t="shared" si="5"/>
        <v>0</v>
      </c>
      <c r="M35" s="537">
        <f t="shared" si="7"/>
        <v>68</v>
      </c>
      <c r="P35" s="312" t="s">
        <v>44</v>
      </c>
      <c r="Q35" s="19">
        <v>12</v>
      </c>
      <c r="R35" s="19">
        <v>2</v>
      </c>
      <c r="S35" s="19">
        <v>52</v>
      </c>
      <c r="T35" s="347">
        <v>0</v>
      </c>
      <c r="U35" s="564">
        <v>0</v>
      </c>
      <c r="V35" s="286">
        <f t="shared" si="6"/>
        <v>66</v>
      </c>
      <c r="AG35" s="33"/>
      <c r="AH35" s="25"/>
      <c r="AI35" s="25"/>
      <c r="AJ35" s="25"/>
      <c r="AK35" s="25"/>
      <c r="AL35" s="25"/>
      <c r="AM35" s="57"/>
      <c r="AN35" s="34"/>
      <c r="AO35" s="25"/>
      <c r="AP35" s="25"/>
      <c r="AQ35" s="25"/>
      <c r="AR35" s="25"/>
      <c r="AS35" s="57"/>
      <c r="AT35" s="57"/>
      <c r="AU35" s="170"/>
    </row>
    <row r="36" spans="1:47">
      <c r="A36" s="107" t="s">
        <v>45</v>
      </c>
      <c r="B36" s="25"/>
      <c r="C36" s="27"/>
      <c r="D36" s="25"/>
      <c r="E36" s="27"/>
      <c r="F36" s="20">
        <f t="shared" si="0"/>
        <v>0</v>
      </c>
      <c r="G36" s="310" t="s">
        <v>45</v>
      </c>
      <c r="H36" s="114">
        <f t="shared" si="1"/>
        <v>38</v>
      </c>
      <c r="I36" s="114">
        <f t="shared" si="2"/>
        <v>3</v>
      </c>
      <c r="J36" s="114">
        <f t="shared" si="3"/>
        <v>13</v>
      </c>
      <c r="K36" s="114">
        <f t="shared" si="4"/>
        <v>0</v>
      </c>
      <c r="L36" s="343">
        <f t="shared" si="5"/>
        <v>0</v>
      </c>
      <c r="M36" s="536">
        <f t="shared" si="7"/>
        <v>54</v>
      </c>
      <c r="P36" s="107" t="s">
        <v>45</v>
      </c>
      <c r="Q36" s="98">
        <v>38</v>
      </c>
      <c r="R36" s="98">
        <v>3</v>
      </c>
      <c r="S36" s="98">
        <v>13</v>
      </c>
      <c r="T36" s="348">
        <v>0</v>
      </c>
      <c r="U36" s="564">
        <v>0</v>
      </c>
      <c r="V36" s="286">
        <f t="shared" si="6"/>
        <v>54</v>
      </c>
      <c r="AG36" s="33"/>
      <c r="AH36" s="25"/>
      <c r="AI36" s="25"/>
      <c r="AJ36" s="25"/>
      <c r="AK36" s="25"/>
      <c r="AL36" s="25"/>
      <c r="AM36" s="57"/>
      <c r="AN36" s="34"/>
      <c r="AO36" s="25"/>
      <c r="AP36" s="25"/>
      <c r="AQ36" s="25"/>
      <c r="AR36" s="25"/>
      <c r="AS36" s="57"/>
      <c r="AT36" s="57"/>
      <c r="AU36" s="170"/>
    </row>
    <row r="37" spans="1:47">
      <c r="A37" s="261" t="s">
        <v>46</v>
      </c>
      <c r="B37" s="266"/>
      <c r="C37" s="178"/>
      <c r="D37" s="266"/>
      <c r="E37" s="178"/>
      <c r="F37" s="179">
        <f t="shared" si="0"/>
        <v>0</v>
      </c>
      <c r="G37" s="300" t="s">
        <v>46</v>
      </c>
      <c r="H37" s="275">
        <f t="shared" si="1"/>
        <v>5</v>
      </c>
      <c r="I37" s="275">
        <f t="shared" si="2"/>
        <v>1</v>
      </c>
      <c r="J37" s="275">
        <f t="shared" si="3"/>
        <v>0</v>
      </c>
      <c r="K37" s="275">
        <f t="shared" si="4"/>
        <v>0</v>
      </c>
      <c r="L37" s="356">
        <f t="shared" si="5"/>
        <v>0</v>
      </c>
      <c r="M37" s="537">
        <f t="shared" si="7"/>
        <v>6</v>
      </c>
      <c r="P37" s="261" t="s">
        <v>46</v>
      </c>
      <c r="Q37" s="19">
        <v>5</v>
      </c>
      <c r="R37" s="19">
        <v>1</v>
      </c>
      <c r="S37" s="19">
        <v>0</v>
      </c>
      <c r="T37" s="347">
        <v>0</v>
      </c>
      <c r="U37" s="564">
        <v>0</v>
      </c>
      <c r="V37" s="286">
        <f t="shared" si="6"/>
        <v>6</v>
      </c>
      <c r="AG37" s="34"/>
      <c r="AH37" s="25"/>
      <c r="AI37" s="25"/>
      <c r="AJ37" s="25"/>
      <c r="AK37" s="25"/>
      <c r="AL37" s="25"/>
      <c r="AM37" s="57"/>
      <c r="AN37" s="34"/>
      <c r="AO37" s="25"/>
      <c r="AP37" s="25"/>
      <c r="AQ37" s="25"/>
      <c r="AR37" s="25"/>
      <c r="AS37" s="57"/>
      <c r="AT37" s="57"/>
      <c r="AU37" s="170"/>
    </row>
    <row r="38" spans="1:47">
      <c r="A38" s="108" t="s">
        <v>47</v>
      </c>
      <c r="B38" s="30"/>
      <c r="C38" s="26"/>
      <c r="D38" s="36"/>
      <c r="E38" s="26"/>
      <c r="F38" s="31">
        <f t="shared" si="0"/>
        <v>0</v>
      </c>
      <c r="G38" s="311" t="s">
        <v>47</v>
      </c>
      <c r="H38" s="114">
        <f t="shared" si="1"/>
        <v>1</v>
      </c>
      <c r="I38" s="114">
        <f t="shared" si="2"/>
        <v>1</v>
      </c>
      <c r="J38" s="114">
        <f t="shared" si="3"/>
        <v>0</v>
      </c>
      <c r="K38" s="114">
        <f t="shared" si="4"/>
        <v>0</v>
      </c>
      <c r="L38" s="357">
        <f t="shared" si="5"/>
        <v>0</v>
      </c>
      <c r="M38" s="545">
        <f t="shared" si="7"/>
        <v>2</v>
      </c>
      <c r="P38" s="108" t="s">
        <v>47</v>
      </c>
      <c r="Q38" s="142">
        <v>1</v>
      </c>
      <c r="R38" s="142">
        <v>1</v>
      </c>
      <c r="S38" s="142">
        <v>0</v>
      </c>
      <c r="T38" s="350">
        <v>0</v>
      </c>
      <c r="U38" s="565">
        <v>0</v>
      </c>
      <c r="V38" s="287">
        <f t="shared" si="6"/>
        <v>2</v>
      </c>
      <c r="AG38" s="33"/>
      <c r="AH38" s="25"/>
      <c r="AI38" s="25"/>
      <c r="AJ38" s="25"/>
      <c r="AK38" s="25"/>
      <c r="AL38" s="25"/>
      <c r="AM38" s="57"/>
      <c r="AN38" s="34"/>
      <c r="AO38" s="25"/>
      <c r="AP38" s="25"/>
      <c r="AQ38" s="25"/>
      <c r="AR38" s="25"/>
      <c r="AS38" s="57"/>
      <c r="AT38" s="57"/>
      <c r="AU38" s="170"/>
    </row>
    <row r="39" spans="1:47">
      <c r="A39" s="312" t="s">
        <v>48</v>
      </c>
      <c r="B39" s="266"/>
      <c r="C39" s="178"/>
      <c r="D39" s="266"/>
      <c r="E39" s="178"/>
      <c r="F39" s="284">
        <f t="shared" si="0"/>
        <v>0</v>
      </c>
      <c r="G39" s="313" t="s">
        <v>48</v>
      </c>
      <c r="H39" s="274">
        <f t="shared" si="1"/>
        <v>12</v>
      </c>
      <c r="I39" s="274">
        <f t="shared" si="2"/>
        <v>1</v>
      </c>
      <c r="J39" s="274">
        <f t="shared" si="3"/>
        <v>0</v>
      </c>
      <c r="K39" s="274">
        <f t="shared" si="4"/>
        <v>0</v>
      </c>
      <c r="L39" s="355">
        <f t="shared" si="5"/>
        <v>0</v>
      </c>
      <c r="M39" s="535">
        <f t="shared" si="7"/>
        <v>13</v>
      </c>
      <c r="P39" s="312" t="s">
        <v>48</v>
      </c>
      <c r="Q39" s="19">
        <v>12</v>
      </c>
      <c r="R39" s="19">
        <v>1</v>
      </c>
      <c r="S39" s="19">
        <v>0</v>
      </c>
      <c r="T39" s="347">
        <v>0</v>
      </c>
      <c r="U39" s="566">
        <v>0</v>
      </c>
      <c r="V39" s="286">
        <f t="shared" si="6"/>
        <v>13</v>
      </c>
      <c r="AG39" s="33"/>
      <c r="AH39" s="25"/>
      <c r="AI39" s="25"/>
      <c r="AJ39" s="25"/>
      <c r="AK39" s="25"/>
      <c r="AL39" s="25"/>
      <c r="AM39" s="57"/>
      <c r="AN39" s="34"/>
      <c r="AO39" s="25"/>
      <c r="AP39" s="25"/>
      <c r="AQ39" s="25"/>
      <c r="AR39" s="25"/>
      <c r="AS39" s="57"/>
      <c r="AT39" s="57"/>
      <c r="AU39" s="170"/>
    </row>
    <row r="40" spans="1:47">
      <c r="A40" s="107" t="s">
        <v>49</v>
      </c>
      <c r="B40" s="25"/>
      <c r="C40" s="27"/>
      <c r="D40" s="25"/>
      <c r="E40" s="27"/>
      <c r="F40" s="20">
        <f t="shared" si="0"/>
        <v>0</v>
      </c>
      <c r="G40" s="310" t="s">
        <v>49</v>
      </c>
      <c r="H40" s="114">
        <f t="shared" si="1"/>
        <v>4</v>
      </c>
      <c r="I40" s="114">
        <f t="shared" si="2"/>
        <v>1</v>
      </c>
      <c r="J40" s="114">
        <f t="shared" si="3"/>
        <v>74</v>
      </c>
      <c r="K40" s="114">
        <f t="shared" si="4"/>
        <v>0</v>
      </c>
      <c r="L40" s="343">
        <f t="shared" si="5"/>
        <v>0</v>
      </c>
      <c r="M40" s="536">
        <f t="shared" si="7"/>
        <v>79</v>
      </c>
      <c r="P40" s="107" t="s">
        <v>49</v>
      </c>
      <c r="Q40" s="98">
        <v>4</v>
      </c>
      <c r="R40" s="98">
        <v>1</v>
      </c>
      <c r="S40" s="98">
        <v>74</v>
      </c>
      <c r="T40" s="348">
        <v>0</v>
      </c>
      <c r="U40" s="564">
        <v>0</v>
      </c>
      <c r="V40" s="286">
        <f t="shared" si="6"/>
        <v>79</v>
      </c>
      <c r="AG40" s="33"/>
      <c r="AH40" s="25"/>
      <c r="AI40" s="25"/>
      <c r="AJ40" s="25"/>
      <c r="AK40" s="25"/>
      <c r="AL40" s="25"/>
      <c r="AM40" s="57"/>
      <c r="AN40" s="34"/>
      <c r="AO40" s="25"/>
      <c r="AP40" s="25"/>
      <c r="AQ40" s="25"/>
      <c r="AR40" s="25"/>
      <c r="AS40" s="57"/>
      <c r="AT40" s="57"/>
      <c r="AU40" s="170"/>
    </row>
    <row r="41" spans="1:47">
      <c r="A41" s="312" t="s">
        <v>50</v>
      </c>
      <c r="B41" s="266"/>
      <c r="C41" s="178"/>
      <c r="D41" s="266"/>
      <c r="E41" s="178"/>
      <c r="F41" s="179">
        <f t="shared" ref="F41:F55" si="8">SUM(B41:E41)</f>
        <v>0</v>
      </c>
      <c r="G41" s="313" t="s">
        <v>50</v>
      </c>
      <c r="H41" s="275">
        <f t="shared" si="1"/>
        <v>25</v>
      </c>
      <c r="I41" s="275">
        <f t="shared" si="2"/>
        <v>1</v>
      </c>
      <c r="J41" s="275">
        <f t="shared" si="3"/>
        <v>12</v>
      </c>
      <c r="K41" s="275">
        <f t="shared" si="4"/>
        <v>0</v>
      </c>
      <c r="L41" s="356">
        <f t="shared" si="5"/>
        <v>0</v>
      </c>
      <c r="M41" s="537">
        <f t="shared" si="7"/>
        <v>38</v>
      </c>
      <c r="P41" s="312" t="s">
        <v>50</v>
      </c>
      <c r="Q41" s="19">
        <v>25</v>
      </c>
      <c r="R41" s="19">
        <v>1</v>
      </c>
      <c r="S41" s="19">
        <v>12</v>
      </c>
      <c r="T41" s="347">
        <v>0</v>
      </c>
      <c r="U41" s="564">
        <v>0</v>
      </c>
      <c r="V41" s="286">
        <f t="shared" si="6"/>
        <v>38</v>
      </c>
      <c r="AG41" s="33"/>
      <c r="AH41" s="25"/>
      <c r="AI41" s="25"/>
      <c r="AJ41" s="25"/>
      <c r="AK41" s="25"/>
      <c r="AL41" s="25"/>
      <c r="AM41" s="57"/>
      <c r="AN41" s="34"/>
      <c r="AO41" s="25"/>
      <c r="AP41" s="25"/>
      <c r="AQ41" s="25"/>
      <c r="AR41" s="25"/>
      <c r="AS41" s="57"/>
      <c r="AT41" s="57"/>
      <c r="AU41" s="170"/>
    </row>
    <row r="42" spans="1:47">
      <c r="A42" s="107" t="s">
        <v>51</v>
      </c>
      <c r="B42" s="25">
        <v>1</v>
      </c>
      <c r="C42" s="27"/>
      <c r="D42" s="25"/>
      <c r="E42" s="27"/>
      <c r="F42" s="20">
        <f t="shared" si="8"/>
        <v>1</v>
      </c>
      <c r="G42" s="310" t="s">
        <v>51</v>
      </c>
      <c r="H42" s="114">
        <f t="shared" si="1"/>
        <v>74</v>
      </c>
      <c r="I42" s="114">
        <f t="shared" si="2"/>
        <v>16</v>
      </c>
      <c r="J42" s="114">
        <f t="shared" si="3"/>
        <v>469</v>
      </c>
      <c r="K42" s="114">
        <f t="shared" si="4"/>
        <v>0</v>
      </c>
      <c r="L42" s="343">
        <f t="shared" si="5"/>
        <v>21</v>
      </c>
      <c r="M42" s="536">
        <f t="shared" si="7"/>
        <v>580</v>
      </c>
      <c r="P42" s="107" t="s">
        <v>51</v>
      </c>
      <c r="Q42" s="98">
        <v>73</v>
      </c>
      <c r="R42" s="98">
        <v>16</v>
      </c>
      <c r="S42" s="98">
        <v>469</v>
      </c>
      <c r="T42" s="348">
        <v>0</v>
      </c>
      <c r="U42" s="564">
        <v>21</v>
      </c>
      <c r="V42" s="286">
        <f t="shared" si="6"/>
        <v>579</v>
      </c>
      <c r="AG42" s="33"/>
      <c r="AH42" s="25"/>
      <c r="AI42" s="25"/>
      <c r="AJ42" s="25"/>
      <c r="AK42" s="25"/>
      <c r="AL42" s="25"/>
      <c r="AM42" s="57"/>
      <c r="AN42" s="34"/>
      <c r="AO42" s="25"/>
      <c r="AP42" s="25"/>
      <c r="AQ42" s="25"/>
      <c r="AR42" s="25"/>
      <c r="AS42" s="57"/>
      <c r="AT42" s="57"/>
      <c r="AU42" s="170"/>
    </row>
    <row r="43" spans="1:47">
      <c r="A43" s="312" t="s">
        <v>52</v>
      </c>
      <c r="B43" s="317"/>
      <c r="C43" s="269"/>
      <c r="D43" s="282"/>
      <c r="E43" s="269"/>
      <c r="F43" s="270">
        <f t="shared" si="8"/>
        <v>0</v>
      </c>
      <c r="G43" s="313" t="s">
        <v>52</v>
      </c>
      <c r="H43" s="276">
        <f t="shared" si="1"/>
        <v>3</v>
      </c>
      <c r="I43" s="276">
        <f t="shared" si="2"/>
        <v>1</v>
      </c>
      <c r="J43" s="276">
        <f t="shared" si="3"/>
        <v>16</v>
      </c>
      <c r="K43" s="276">
        <f t="shared" si="4"/>
        <v>0</v>
      </c>
      <c r="L43" s="344">
        <f t="shared" si="5"/>
        <v>0</v>
      </c>
      <c r="M43" s="546">
        <f t="shared" si="7"/>
        <v>20</v>
      </c>
      <c r="P43" s="312" t="s">
        <v>52</v>
      </c>
      <c r="Q43" s="141">
        <v>3</v>
      </c>
      <c r="R43" s="141">
        <v>1</v>
      </c>
      <c r="S43" s="141">
        <v>16</v>
      </c>
      <c r="T43" s="349">
        <v>0</v>
      </c>
      <c r="U43" s="565">
        <v>0</v>
      </c>
      <c r="V43" s="287">
        <f t="shared" si="6"/>
        <v>20</v>
      </c>
      <c r="AG43" s="33"/>
      <c r="AH43" s="25"/>
      <c r="AI43" s="25"/>
      <c r="AJ43" s="25"/>
      <c r="AK43" s="25"/>
      <c r="AL43" s="25"/>
      <c r="AM43" s="57"/>
      <c r="AN43" s="34"/>
      <c r="AO43" s="25"/>
      <c r="AP43" s="25"/>
      <c r="AQ43" s="25"/>
      <c r="AR43" s="25"/>
      <c r="AS43" s="57"/>
      <c r="AT43" s="57"/>
      <c r="AU43" s="170"/>
    </row>
    <row r="44" spans="1:47">
      <c r="A44" s="106" t="s">
        <v>53</v>
      </c>
      <c r="B44" s="25">
        <v>1</v>
      </c>
      <c r="C44" s="27"/>
      <c r="D44" s="25">
        <v>13</v>
      </c>
      <c r="E44" s="27"/>
      <c r="F44" s="20">
        <f t="shared" si="8"/>
        <v>14</v>
      </c>
      <c r="G44" s="309" t="s">
        <v>53</v>
      </c>
      <c r="H44" s="114">
        <f t="shared" si="1"/>
        <v>49</v>
      </c>
      <c r="I44" s="114">
        <f t="shared" si="2"/>
        <v>3</v>
      </c>
      <c r="J44" s="114">
        <f t="shared" si="3"/>
        <v>225</v>
      </c>
      <c r="K44" s="114">
        <f t="shared" si="4"/>
        <v>46</v>
      </c>
      <c r="L44" s="345">
        <f t="shared" si="5"/>
        <v>5</v>
      </c>
      <c r="M44" s="538">
        <f t="shared" si="7"/>
        <v>328</v>
      </c>
      <c r="P44" s="106" t="s">
        <v>53</v>
      </c>
      <c r="Q44" s="98">
        <v>48</v>
      </c>
      <c r="R44" s="98">
        <v>3</v>
      </c>
      <c r="S44" s="98">
        <v>212</v>
      </c>
      <c r="T44" s="348">
        <v>46</v>
      </c>
      <c r="U44" s="566">
        <v>5</v>
      </c>
      <c r="V44" s="286">
        <f t="shared" si="6"/>
        <v>314</v>
      </c>
      <c r="AG44" s="33"/>
      <c r="AH44" s="25"/>
      <c r="AI44" s="25"/>
      <c r="AJ44" s="25"/>
      <c r="AK44" s="25"/>
      <c r="AL44" s="25"/>
      <c r="AM44" s="57"/>
      <c r="AN44" s="34"/>
      <c r="AO44" s="25"/>
      <c r="AP44" s="25"/>
      <c r="AQ44" s="25"/>
      <c r="AR44" s="25"/>
      <c r="AS44" s="57"/>
      <c r="AT44" s="57"/>
      <c r="AU44" s="170"/>
    </row>
    <row r="45" spans="1:47">
      <c r="A45" s="312" t="s">
        <v>54</v>
      </c>
      <c r="B45" s="266"/>
      <c r="C45" s="178"/>
      <c r="D45" s="266"/>
      <c r="E45" s="178"/>
      <c r="F45" s="179">
        <f t="shared" si="8"/>
        <v>0</v>
      </c>
      <c r="G45" s="313" t="s">
        <v>54</v>
      </c>
      <c r="H45" s="275">
        <f t="shared" si="1"/>
        <v>11</v>
      </c>
      <c r="I45" s="275">
        <f t="shared" si="2"/>
        <v>3</v>
      </c>
      <c r="J45" s="275">
        <f t="shared" si="3"/>
        <v>80</v>
      </c>
      <c r="K45" s="275">
        <f t="shared" si="4"/>
        <v>14</v>
      </c>
      <c r="L45" s="356">
        <f t="shared" si="5"/>
        <v>5</v>
      </c>
      <c r="M45" s="537">
        <f t="shared" si="7"/>
        <v>113</v>
      </c>
      <c r="P45" s="312" t="s">
        <v>54</v>
      </c>
      <c r="Q45" s="19">
        <v>11</v>
      </c>
      <c r="R45" s="19">
        <v>3</v>
      </c>
      <c r="S45" s="19">
        <v>80</v>
      </c>
      <c r="T45" s="347">
        <v>14</v>
      </c>
      <c r="U45" s="564">
        <v>5</v>
      </c>
      <c r="V45" s="286">
        <f t="shared" si="6"/>
        <v>113</v>
      </c>
      <c r="AG45" s="33"/>
      <c r="AH45" s="25"/>
      <c r="AI45" s="25"/>
      <c r="AJ45" s="25"/>
      <c r="AK45" s="25"/>
      <c r="AL45" s="25"/>
      <c r="AM45" s="57"/>
      <c r="AN45" s="34"/>
      <c r="AO45" s="25"/>
      <c r="AP45" s="25"/>
      <c r="AQ45" s="25"/>
      <c r="AR45" s="25"/>
      <c r="AS45" s="57"/>
      <c r="AT45" s="57"/>
      <c r="AU45" s="170"/>
    </row>
    <row r="46" spans="1:47">
      <c r="A46" s="107" t="s">
        <v>55</v>
      </c>
      <c r="B46" s="25"/>
      <c r="C46" s="27"/>
      <c r="D46" s="25"/>
      <c r="E46" s="27"/>
      <c r="F46" s="20">
        <f t="shared" si="8"/>
        <v>0</v>
      </c>
      <c r="G46" s="310" t="s">
        <v>55</v>
      </c>
      <c r="H46" s="114">
        <f t="shared" si="1"/>
        <v>1</v>
      </c>
      <c r="I46" s="114">
        <f t="shared" si="2"/>
        <v>0</v>
      </c>
      <c r="J46" s="114">
        <f t="shared" si="3"/>
        <v>0</v>
      </c>
      <c r="K46" s="114">
        <f t="shared" si="4"/>
        <v>0</v>
      </c>
      <c r="L46" s="343">
        <f t="shared" si="5"/>
        <v>1</v>
      </c>
      <c r="M46" s="536">
        <f t="shared" si="7"/>
        <v>2</v>
      </c>
      <c r="P46" s="107" t="s">
        <v>55</v>
      </c>
      <c r="Q46" s="98">
        <v>1</v>
      </c>
      <c r="R46" s="98">
        <v>0</v>
      </c>
      <c r="S46" s="98">
        <v>0</v>
      </c>
      <c r="T46" s="348">
        <v>0</v>
      </c>
      <c r="U46" s="564">
        <v>1</v>
      </c>
      <c r="V46" s="286">
        <f t="shared" si="6"/>
        <v>2</v>
      </c>
      <c r="AG46" s="33"/>
      <c r="AH46" s="25"/>
      <c r="AI46" s="25"/>
      <c r="AJ46" s="25"/>
      <c r="AK46" s="25"/>
      <c r="AL46" s="25"/>
      <c r="AM46" s="57"/>
      <c r="AN46" s="34"/>
      <c r="AO46" s="25"/>
      <c r="AP46" s="25"/>
      <c r="AQ46" s="25"/>
      <c r="AR46" s="25"/>
      <c r="AS46" s="57"/>
      <c r="AT46" s="57"/>
      <c r="AU46" s="170"/>
    </row>
    <row r="47" spans="1:47">
      <c r="A47" s="312" t="s">
        <v>56</v>
      </c>
      <c r="B47" s="266">
        <v>3</v>
      </c>
      <c r="C47" s="178"/>
      <c r="D47" s="266">
        <v>15</v>
      </c>
      <c r="E47" s="178"/>
      <c r="F47" s="179">
        <f t="shared" si="8"/>
        <v>18</v>
      </c>
      <c r="G47" s="313" t="s">
        <v>56</v>
      </c>
      <c r="H47" s="275">
        <f t="shared" si="1"/>
        <v>51</v>
      </c>
      <c r="I47" s="275">
        <f t="shared" si="2"/>
        <v>17</v>
      </c>
      <c r="J47" s="275">
        <f t="shared" si="3"/>
        <v>568</v>
      </c>
      <c r="K47" s="275">
        <f t="shared" si="4"/>
        <v>146</v>
      </c>
      <c r="L47" s="356">
        <f t="shared" si="5"/>
        <v>1</v>
      </c>
      <c r="M47" s="537">
        <f t="shared" si="7"/>
        <v>783</v>
      </c>
      <c r="P47" s="312" t="s">
        <v>56</v>
      </c>
      <c r="Q47" s="19">
        <v>48</v>
      </c>
      <c r="R47" s="19">
        <v>17</v>
      </c>
      <c r="S47" s="19">
        <v>553</v>
      </c>
      <c r="T47" s="347">
        <v>146</v>
      </c>
      <c r="U47" s="564">
        <v>1</v>
      </c>
      <c r="V47" s="286">
        <f t="shared" si="6"/>
        <v>765</v>
      </c>
      <c r="AG47" s="33"/>
      <c r="AH47" s="25"/>
      <c r="AI47" s="25"/>
      <c r="AJ47" s="25"/>
      <c r="AK47" s="25"/>
      <c r="AL47" s="25"/>
      <c r="AM47" s="57"/>
      <c r="AN47" s="34"/>
      <c r="AO47" s="25"/>
      <c r="AP47" s="25"/>
      <c r="AQ47" s="25"/>
      <c r="AR47" s="25"/>
      <c r="AS47" s="57"/>
      <c r="AT47" s="57"/>
      <c r="AU47" s="170"/>
    </row>
    <row r="48" spans="1:47">
      <c r="A48" s="108" t="s">
        <v>135</v>
      </c>
      <c r="B48" s="30"/>
      <c r="C48" s="26"/>
      <c r="D48" s="36"/>
      <c r="E48" s="26"/>
      <c r="F48" s="31">
        <f t="shared" si="8"/>
        <v>0</v>
      </c>
      <c r="G48" s="311" t="s">
        <v>135</v>
      </c>
      <c r="H48" s="114">
        <f t="shared" si="1"/>
        <v>9</v>
      </c>
      <c r="I48" s="114">
        <f t="shared" si="2"/>
        <v>2</v>
      </c>
      <c r="J48" s="114">
        <f t="shared" si="3"/>
        <v>0</v>
      </c>
      <c r="K48" s="114">
        <f t="shared" si="4"/>
        <v>0</v>
      </c>
      <c r="L48" s="357">
        <f t="shared" si="5"/>
        <v>0</v>
      </c>
      <c r="M48" s="545">
        <f t="shared" si="7"/>
        <v>11</v>
      </c>
      <c r="P48" s="108" t="s">
        <v>135</v>
      </c>
      <c r="Q48" s="142">
        <v>9</v>
      </c>
      <c r="R48" s="142">
        <v>2</v>
      </c>
      <c r="S48" s="142">
        <v>0</v>
      </c>
      <c r="T48" s="350">
        <v>0</v>
      </c>
      <c r="U48" s="565">
        <v>0</v>
      </c>
      <c r="V48" s="287">
        <f t="shared" si="6"/>
        <v>11</v>
      </c>
      <c r="AG48" s="33"/>
      <c r="AH48" s="25"/>
      <c r="AI48" s="25"/>
      <c r="AJ48" s="25"/>
      <c r="AK48" s="25"/>
      <c r="AL48" s="25"/>
      <c r="AM48" s="57"/>
      <c r="AN48" s="34"/>
      <c r="AO48" s="25"/>
      <c r="AP48" s="25"/>
      <c r="AQ48" s="25"/>
      <c r="AR48" s="25"/>
      <c r="AS48" s="57"/>
      <c r="AT48" s="57"/>
      <c r="AU48" s="170"/>
    </row>
    <row r="49" spans="1:47">
      <c r="A49" s="312" t="s">
        <v>57</v>
      </c>
      <c r="B49" s="266"/>
      <c r="C49" s="178"/>
      <c r="D49" s="266"/>
      <c r="E49" s="178"/>
      <c r="F49" s="284">
        <f t="shared" si="8"/>
        <v>0</v>
      </c>
      <c r="G49" s="313" t="s">
        <v>57</v>
      </c>
      <c r="H49" s="274">
        <f t="shared" si="1"/>
        <v>2</v>
      </c>
      <c r="I49" s="274">
        <f t="shared" si="2"/>
        <v>1</v>
      </c>
      <c r="J49" s="274">
        <f t="shared" si="3"/>
        <v>63</v>
      </c>
      <c r="K49" s="274">
        <f t="shared" si="4"/>
        <v>0</v>
      </c>
      <c r="L49" s="355">
        <f t="shared" si="5"/>
        <v>0</v>
      </c>
      <c r="M49" s="535">
        <f t="shared" si="7"/>
        <v>66</v>
      </c>
      <c r="P49" s="312" t="s">
        <v>57</v>
      </c>
      <c r="Q49" s="19">
        <v>2</v>
      </c>
      <c r="R49" s="19">
        <v>1</v>
      </c>
      <c r="S49" s="19">
        <v>63</v>
      </c>
      <c r="T49" s="347">
        <v>0</v>
      </c>
      <c r="U49" s="566">
        <v>0</v>
      </c>
      <c r="V49" s="286">
        <f t="shared" si="6"/>
        <v>66</v>
      </c>
      <c r="AG49" s="33"/>
      <c r="AH49" s="25"/>
      <c r="AI49" s="25"/>
      <c r="AJ49" s="25"/>
      <c r="AK49" s="25"/>
      <c r="AL49" s="25"/>
      <c r="AM49" s="57"/>
      <c r="AN49" s="34"/>
      <c r="AO49" s="25"/>
      <c r="AP49" s="25"/>
      <c r="AQ49" s="25"/>
      <c r="AR49" s="25"/>
      <c r="AS49" s="57"/>
      <c r="AT49" s="57"/>
      <c r="AU49" s="170"/>
    </row>
    <row r="50" spans="1:47">
      <c r="A50" s="107" t="s">
        <v>58</v>
      </c>
      <c r="B50" s="25">
        <v>3</v>
      </c>
      <c r="C50" s="27">
        <v>1</v>
      </c>
      <c r="D50" s="25">
        <v>13</v>
      </c>
      <c r="E50" s="27"/>
      <c r="F50" s="20">
        <f t="shared" si="8"/>
        <v>17</v>
      </c>
      <c r="G50" s="310" t="s">
        <v>58</v>
      </c>
      <c r="H50" s="114">
        <f t="shared" si="1"/>
        <v>97</v>
      </c>
      <c r="I50" s="114">
        <f t="shared" si="2"/>
        <v>12</v>
      </c>
      <c r="J50" s="114">
        <f t="shared" si="3"/>
        <v>490</v>
      </c>
      <c r="K50" s="114">
        <f t="shared" si="4"/>
        <v>0</v>
      </c>
      <c r="L50" s="343">
        <f t="shared" si="5"/>
        <v>3</v>
      </c>
      <c r="M50" s="536">
        <f t="shared" si="7"/>
        <v>602</v>
      </c>
      <c r="P50" s="107" t="s">
        <v>58</v>
      </c>
      <c r="Q50" s="98">
        <v>94</v>
      </c>
      <c r="R50" s="98">
        <v>11</v>
      </c>
      <c r="S50" s="98">
        <v>477</v>
      </c>
      <c r="T50" s="348">
        <v>0</v>
      </c>
      <c r="U50" s="564">
        <v>3</v>
      </c>
      <c r="V50" s="286">
        <f t="shared" si="6"/>
        <v>585</v>
      </c>
      <c r="AG50" s="33"/>
      <c r="AH50" s="25"/>
      <c r="AI50" s="25"/>
      <c r="AJ50" s="25"/>
      <c r="AK50" s="25"/>
      <c r="AL50" s="25"/>
      <c r="AM50" s="57"/>
      <c r="AN50" s="34"/>
      <c r="AO50" s="25"/>
      <c r="AP50" s="25"/>
      <c r="AQ50" s="25"/>
      <c r="AR50" s="25"/>
      <c r="AS50" s="57"/>
      <c r="AT50" s="57"/>
      <c r="AU50" s="170"/>
    </row>
    <row r="51" spans="1:47">
      <c r="A51" s="312" t="s">
        <v>59</v>
      </c>
      <c r="B51" s="266"/>
      <c r="C51" s="178"/>
      <c r="D51" s="266"/>
      <c r="E51" s="178"/>
      <c r="F51" s="179">
        <f t="shared" si="8"/>
        <v>0</v>
      </c>
      <c r="G51" s="313" t="s">
        <v>59</v>
      </c>
      <c r="H51" s="275">
        <f t="shared" si="1"/>
        <v>5</v>
      </c>
      <c r="I51" s="275">
        <f t="shared" si="2"/>
        <v>1</v>
      </c>
      <c r="J51" s="275">
        <f t="shared" si="3"/>
        <v>16</v>
      </c>
      <c r="K51" s="275">
        <f t="shared" si="4"/>
        <v>0</v>
      </c>
      <c r="L51" s="356">
        <f t="shared" si="5"/>
        <v>2</v>
      </c>
      <c r="M51" s="537">
        <f t="shared" si="7"/>
        <v>24</v>
      </c>
      <c r="P51" s="312" t="s">
        <v>59</v>
      </c>
      <c r="Q51" s="19">
        <v>5</v>
      </c>
      <c r="R51" s="19">
        <v>1</v>
      </c>
      <c r="S51" s="19">
        <v>16</v>
      </c>
      <c r="T51" s="347">
        <v>0</v>
      </c>
      <c r="U51" s="564">
        <v>2</v>
      </c>
      <c r="V51" s="286">
        <f t="shared" si="6"/>
        <v>24</v>
      </c>
      <c r="AG51" s="33"/>
      <c r="AH51" s="25"/>
      <c r="AI51" s="25"/>
      <c r="AJ51" s="25"/>
      <c r="AK51" s="25"/>
      <c r="AL51" s="25"/>
      <c r="AM51" s="57"/>
      <c r="AN51" s="34"/>
      <c r="AO51" s="25"/>
      <c r="AP51" s="25"/>
      <c r="AQ51" s="25"/>
      <c r="AR51" s="25"/>
      <c r="AS51" s="57"/>
      <c r="AT51" s="57"/>
      <c r="AU51" s="170"/>
    </row>
    <row r="52" spans="1:47">
      <c r="A52" s="107" t="s">
        <v>60</v>
      </c>
      <c r="B52" s="25">
        <v>1</v>
      </c>
      <c r="C52" s="27"/>
      <c r="D52" s="25">
        <v>13</v>
      </c>
      <c r="E52" s="27"/>
      <c r="F52" s="20">
        <f t="shared" si="8"/>
        <v>14</v>
      </c>
      <c r="G52" s="310" t="s">
        <v>60</v>
      </c>
      <c r="H52" s="114">
        <f t="shared" si="1"/>
        <v>25</v>
      </c>
      <c r="I52" s="114">
        <f t="shared" si="2"/>
        <v>2</v>
      </c>
      <c r="J52" s="114">
        <f t="shared" si="3"/>
        <v>28</v>
      </c>
      <c r="K52" s="114">
        <f t="shared" si="4"/>
        <v>0</v>
      </c>
      <c r="L52" s="343">
        <f t="shared" si="5"/>
        <v>2</v>
      </c>
      <c r="M52" s="536">
        <f t="shared" si="7"/>
        <v>57</v>
      </c>
      <c r="P52" s="107" t="s">
        <v>60</v>
      </c>
      <c r="Q52" s="98">
        <v>24</v>
      </c>
      <c r="R52" s="98">
        <v>2</v>
      </c>
      <c r="S52" s="98">
        <v>15</v>
      </c>
      <c r="T52" s="348">
        <v>0</v>
      </c>
      <c r="U52" s="564">
        <v>2</v>
      </c>
      <c r="V52" s="286">
        <f t="shared" si="6"/>
        <v>43</v>
      </c>
      <c r="AG52" s="33"/>
      <c r="AH52" s="25"/>
      <c r="AI52" s="25"/>
      <c r="AJ52" s="25"/>
      <c r="AK52" s="25"/>
      <c r="AL52" s="25"/>
      <c r="AM52" s="57"/>
      <c r="AN52" s="34"/>
      <c r="AO52" s="25"/>
      <c r="AP52" s="25"/>
      <c r="AQ52" s="25"/>
      <c r="AR52" s="25"/>
      <c r="AS52" s="57"/>
      <c r="AT52" s="57"/>
      <c r="AU52" s="170"/>
    </row>
    <row r="53" spans="1:47">
      <c r="A53" s="318" t="s">
        <v>61</v>
      </c>
      <c r="B53" s="317"/>
      <c r="C53" s="269"/>
      <c r="D53" s="282"/>
      <c r="E53" s="269"/>
      <c r="F53" s="270">
        <f t="shared" si="8"/>
        <v>0</v>
      </c>
      <c r="G53" s="319" t="s">
        <v>61</v>
      </c>
      <c r="H53" s="276">
        <f t="shared" si="1"/>
        <v>17</v>
      </c>
      <c r="I53" s="276">
        <f t="shared" si="2"/>
        <v>7</v>
      </c>
      <c r="J53" s="276">
        <f t="shared" si="3"/>
        <v>0</v>
      </c>
      <c r="K53" s="276">
        <f t="shared" si="4"/>
        <v>18</v>
      </c>
      <c r="L53" s="356">
        <f t="shared" si="5"/>
        <v>1</v>
      </c>
      <c r="M53" s="537">
        <f t="shared" si="7"/>
        <v>43</v>
      </c>
      <c r="P53" s="318" t="s">
        <v>61</v>
      </c>
      <c r="Q53" s="141">
        <v>17</v>
      </c>
      <c r="R53" s="141">
        <v>7</v>
      </c>
      <c r="S53" s="141">
        <v>0</v>
      </c>
      <c r="T53" s="349">
        <v>18</v>
      </c>
      <c r="U53" s="565">
        <v>1</v>
      </c>
      <c r="V53" s="287">
        <f t="shared" si="6"/>
        <v>43</v>
      </c>
      <c r="AG53" s="33"/>
      <c r="AH53" s="25"/>
      <c r="AI53" s="25"/>
      <c r="AJ53" s="25"/>
      <c r="AK53" s="25"/>
      <c r="AL53" s="25"/>
      <c r="AM53" s="57"/>
      <c r="AN53" s="34"/>
      <c r="AO53" s="25"/>
      <c r="AP53" s="25"/>
      <c r="AQ53" s="25"/>
      <c r="AR53" s="25"/>
      <c r="AS53" s="57"/>
      <c r="AT53" s="57"/>
      <c r="AU53" s="170"/>
    </row>
    <row r="54" spans="1:47">
      <c r="A54" s="107" t="s">
        <v>62</v>
      </c>
      <c r="B54" s="25"/>
      <c r="C54" s="27"/>
      <c r="D54" s="25"/>
      <c r="E54" s="27"/>
      <c r="F54" s="20">
        <f t="shared" si="8"/>
        <v>0</v>
      </c>
      <c r="G54" s="310" t="s">
        <v>62</v>
      </c>
      <c r="H54" s="114">
        <f t="shared" si="1"/>
        <v>19</v>
      </c>
      <c r="I54" s="114">
        <f t="shared" si="2"/>
        <v>2</v>
      </c>
      <c r="J54" s="114">
        <f t="shared" si="3"/>
        <v>71</v>
      </c>
      <c r="K54" s="343">
        <f t="shared" si="4"/>
        <v>52</v>
      </c>
      <c r="L54" s="345">
        <f t="shared" si="5"/>
        <v>1</v>
      </c>
      <c r="M54" s="538">
        <f>SUM(H54:L54)</f>
        <v>145</v>
      </c>
      <c r="P54" s="107" t="s">
        <v>62</v>
      </c>
      <c r="Q54" s="98">
        <v>19</v>
      </c>
      <c r="R54" s="98">
        <v>2</v>
      </c>
      <c r="S54" s="98">
        <v>71</v>
      </c>
      <c r="T54" s="348">
        <v>52</v>
      </c>
      <c r="U54" s="566">
        <v>1</v>
      </c>
      <c r="V54" s="286">
        <f t="shared" si="6"/>
        <v>145</v>
      </c>
      <c r="AG54" s="33"/>
      <c r="AH54" s="25"/>
      <c r="AI54" s="25"/>
      <c r="AJ54" s="25"/>
      <c r="AK54" s="25"/>
      <c r="AL54" s="25"/>
      <c r="AM54" s="57"/>
      <c r="AN54" s="34"/>
      <c r="AO54" s="25"/>
      <c r="AP54" s="25"/>
      <c r="AQ54" s="25"/>
      <c r="AR54" s="25"/>
      <c r="AS54" s="57"/>
      <c r="AT54" s="57"/>
      <c r="AU54" s="170"/>
    </row>
    <row r="55" spans="1:47">
      <c r="A55" s="312" t="s">
        <v>63</v>
      </c>
      <c r="B55" s="266">
        <v>2</v>
      </c>
      <c r="C55" s="178"/>
      <c r="D55" s="266">
        <v>11</v>
      </c>
      <c r="E55" s="178"/>
      <c r="F55" s="179">
        <f t="shared" si="8"/>
        <v>13</v>
      </c>
      <c r="G55" s="313" t="s">
        <v>63</v>
      </c>
      <c r="H55" s="276">
        <f t="shared" si="1"/>
        <v>84</v>
      </c>
      <c r="I55" s="276">
        <f t="shared" si="2"/>
        <v>16</v>
      </c>
      <c r="J55" s="276">
        <f t="shared" si="3"/>
        <v>638</v>
      </c>
      <c r="K55" s="344">
        <f t="shared" si="4"/>
        <v>0</v>
      </c>
      <c r="L55" s="344">
        <f t="shared" si="5"/>
        <v>0</v>
      </c>
      <c r="M55" s="546">
        <f t="shared" si="7"/>
        <v>738</v>
      </c>
      <c r="P55" s="312" t="s">
        <v>63</v>
      </c>
      <c r="Q55" s="358">
        <v>82</v>
      </c>
      <c r="R55" s="358">
        <v>16</v>
      </c>
      <c r="S55" s="358">
        <v>627</v>
      </c>
      <c r="T55" s="347">
        <v>0</v>
      </c>
      <c r="U55" s="564">
        <v>0</v>
      </c>
      <c r="V55" s="287">
        <f t="shared" si="6"/>
        <v>725</v>
      </c>
      <c r="AG55" s="33"/>
      <c r="AH55" s="25"/>
      <c r="AI55" s="25"/>
      <c r="AJ55" s="25"/>
      <c r="AK55" s="25"/>
      <c r="AL55" s="25"/>
      <c r="AM55" s="57"/>
      <c r="AN55" s="34"/>
      <c r="AO55" s="25"/>
      <c r="AP55" s="25"/>
      <c r="AQ55" s="25"/>
      <c r="AR55" s="25"/>
      <c r="AS55" s="57"/>
      <c r="AT55" s="57"/>
      <c r="AU55" s="170"/>
    </row>
    <row r="56" spans="1:47">
      <c r="A56" s="320" t="s">
        <v>64</v>
      </c>
      <c r="B56" s="321">
        <f>SUM(B9:B55)</f>
        <v>21</v>
      </c>
      <c r="C56" s="322">
        <f>SUM(C9:C55)</f>
        <v>2</v>
      </c>
      <c r="D56" s="321">
        <f>SUM(D9:D55)</f>
        <v>105</v>
      </c>
      <c r="E56" s="322">
        <f>SUM(E9:E55)</f>
        <v>0</v>
      </c>
      <c r="F56" s="323">
        <f>SUM(F9:F55)</f>
        <v>128</v>
      </c>
      <c r="G56" s="324" t="s">
        <v>64</v>
      </c>
      <c r="H56" s="325">
        <f t="shared" ref="H56:M56" si="9">SUM(H9:H55)</f>
        <v>824</v>
      </c>
      <c r="I56" s="326">
        <f t="shared" si="9"/>
        <v>149</v>
      </c>
      <c r="J56" s="325">
        <f t="shared" si="9"/>
        <v>4471</v>
      </c>
      <c r="K56" s="325">
        <f t="shared" si="9"/>
        <v>335</v>
      </c>
      <c r="L56" s="337">
        <f t="shared" si="9"/>
        <v>80</v>
      </c>
      <c r="M56" s="547">
        <f t="shared" si="9"/>
        <v>5859</v>
      </c>
      <c r="P56" s="346" t="s">
        <v>64</v>
      </c>
      <c r="Q56" s="359">
        <f t="shared" ref="Q56:V56" si="10">SUM(Q9:Q55)</f>
        <v>803</v>
      </c>
      <c r="R56" s="360">
        <f t="shared" si="10"/>
        <v>147</v>
      </c>
      <c r="S56" s="361">
        <f t="shared" si="10"/>
        <v>4366</v>
      </c>
      <c r="T56" s="362">
        <f t="shared" si="10"/>
        <v>335</v>
      </c>
      <c r="U56" s="362">
        <f t="shared" si="10"/>
        <v>80</v>
      </c>
      <c r="V56" s="365">
        <f t="shared" si="10"/>
        <v>5731</v>
      </c>
      <c r="AG56" s="33"/>
      <c r="AH56" s="25"/>
      <c r="AI56" s="25"/>
      <c r="AJ56" s="25"/>
      <c r="AK56" s="25"/>
      <c r="AL56" s="25"/>
      <c r="AM56" s="57"/>
      <c r="AN56" s="34"/>
      <c r="AO56" s="25"/>
      <c r="AP56" s="25"/>
      <c r="AQ56" s="25"/>
      <c r="AR56" s="25"/>
      <c r="AS56" s="57"/>
      <c r="AT56" s="57"/>
      <c r="AU56" s="170"/>
    </row>
    <row r="57" spans="1:47">
      <c r="A57" s="33"/>
      <c r="B57" s="25"/>
      <c r="C57" s="25"/>
      <c r="D57" s="25"/>
      <c r="E57" s="25"/>
      <c r="F57" s="25"/>
      <c r="G57" s="25"/>
      <c r="H57" s="25"/>
      <c r="I57" s="34"/>
      <c r="J57" s="25"/>
      <c r="K57" s="25"/>
      <c r="L57" s="25"/>
      <c r="M57" s="57"/>
      <c r="P57" s="33"/>
      <c r="Q57" s="25"/>
      <c r="R57" s="25"/>
      <c r="S57" s="25"/>
      <c r="T57" s="25"/>
      <c r="U57" s="25"/>
      <c r="V57" s="563"/>
      <c r="AG57" s="33"/>
      <c r="AH57" s="25"/>
      <c r="AI57" s="25"/>
      <c r="AJ57" s="25"/>
      <c r="AK57" s="25"/>
      <c r="AL57" s="25"/>
      <c r="AM57" s="57"/>
      <c r="AN57" s="34"/>
      <c r="AO57" s="25"/>
      <c r="AP57" s="25"/>
      <c r="AQ57" s="25"/>
      <c r="AR57" s="25"/>
      <c r="AS57" s="57"/>
      <c r="AT57" s="57"/>
      <c r="AU57" s="170"/>
    </row>
    <row r="58" spans="1:47">
      <c r="A58" s="168"/>
      <c r="B58" s="168"/>
      <c r="C58" s="168"/>
      <c r="D58" s="168"/>
      <c r="E58" s="168"/>
      <c r="F58" s="168"/>
      <c r="G58" s="168"/>
      <c r="H58" s="168"/>
      <c r="I58" s="168"/>
      <c r="J58" s="37"/>
      <c r="K58" s="37"/>
      <c r="L58" s="37"/>
      <c r="M58" s="185"/>
      <c r="P58" s="293" t="s">
        <v>65</v>
      </c>
      <c r="Q58" s="293"/>
      <c r="R58" s="293"/>
      <c r="S58" s="293"/>
      <c r="T58" s="293"/>
      <c r="U58" s="293"/>
      <c r="V58" s="25"/>
      <c r="X58" s="25"/>
      <c r="Y58" s="34"/>
      <c r="AG58" s="206"/>
      <c r="AH58" s="185"/>
      <c r="AI58" s="185"/>
      <c r="AJ58" s="185"/>
      <c r="AK58" s="185"/>
      <c r="AL58" s="185"/>
      <c r="AM58" s="185"/>
      <c r="AN58" s="184"/>
      <c r="AO58" s="185"/>
      <c r="AP58" s="185"/>
      <c r="AQ58" s="185"/>
      <c r="AR58" s="185"/>
      <c r="AS58" s="185"/>
      <c r="AT58" s="185"/>
      <c r="AU58" s="170"/>
    </row>
    <row r="59" spans="1:47">
      <c r="A59" s="169"/>
      <c r="B59" s="169"/>
      <c r="C59" s="169"/>
      <c r="D59" s="169"/>
      <c r="E59" s="169"/>
      <c r="F59" s="169"/>
      <c r="G59" s="169"/>
      <c r="H59" s="169"/>
      <c r="I59" s="38"/>
      <c r="J59" s="39"/>
      <c r="K59" s="39"/>
      <c r="L59" s="39"/>
      <c r="M59" s="25"/>
      <c r="N59" s="25"/>
      <c r="O59" s="25"/>
      <c r="P59" s="294" t="s">
        <v>14</v>
      </c>
      <c r="Q59" s="294"/>
      <c r="R59" s="294"/>
      <c r="S59" s="294"/>
      <c r="T59" s="294"/>
      <c r="U59" s="294"/>
      <c r="V59" s="293"/>
      <c r="X59" s="168"/>
      <c r="Y59" s="168"/>
      <c r="Z59" s="25"/>
      <c r="AA59" s="25"/>
      <c r="AB59" s="25"/>
      <c r="AC59" s="25"/>
      <c r="AD59" s="25"/>
      <c r="AE59" s="25"/>
      <c r="AG59" s="33"/>
      <c r="AH59" s="25"/>
      <c r="AI59" s="25"/>
      <c r="AJ59" s="25"/>
      <c r="AK59" s="25"/>
      <c r="AL59" s="25"/>
      <c r="AM59" s="25"/>
      <c r="AN59" s="25"/>
      <c r="AO59" s="34"/>
      <c r="AP59" s="25"/>
      <c r="AQ59" s="25"/>
      <c r="AR59" s="25"/>
      <c r="AS59" s="25"/>
      <c r="AT59" s="25"/>
      <c r="AU59" s="25"/>
    </row>
    <row r="60" spans="1:47">
      <c r="M60" s="37"/>
      <c r="N60" s="37"/>
      <c r="O60" s="37"/>
      <c r="V60" s="294"/>
      <c r="X60" s="169"/>
      <c r="Y60" s="38"/>
      <c r="Z60" s="37"/>
      <c r="AA60" s="37"/>
      <c r="AB60" s="37"/>
      <c r="AC60" s="37"/>
      <c r="AD60" s="37"/>
      <c r="AE60" s="37"/>
      <c r="AG60" s="597" t="s">
        <v>65</v>
      </c>
      <c r="AH60" s="597"/>
      <c r="AI60" s="597"/>
      <c r="AJ60" s="597"/>
      <c r="AK60" s="597"/>
      <c r="AL60" s="597"/>
      <c r="AM60" s="597"/>
      <c r="AN60" s="597"/>
      <c r="AO60" s="597"/>
      <c r="AP60" s="37"/>
      <c r="AQ60" s="37"/>
      <c r="AR60" s="37"/>
      <c r="AS60" s="37"/>
      <c r="AT60" s="37"/>
      <c r="AU60" s="37"/>
    </row>
    <row r="61" spans="1:47">
      <c r="M61" s="39"/>
      <c r="N61" s="39"/>
      <c r="O61" s="39"/>
      <c r="Z61" s="39"/>
      <c r="AA61" s="39"/>
      <c r="AB61" s="39"/>
      <c r="AC61" s="39"/>
      <c r="AD61" s="39"/>
      <c r="AE61" s="39"/>
      <c r="AG61" s="598" t="s">
        <v>14</v>
      </c>
      <c r="AH61" s="598"/>
      <c r="AI61" s="598"/>
      <c r="AJ61" s="598"/>
      <c r="AK61" s="598"/>
      <c r="AL61" s="598"/>
      <c r="AM61" s="598"/>
      <c r="AN61" s="598"/>
      <c r="AO61" s="38"/>
      <c r="AP61" s="39"/>
      <c r="AQ61" s="39"/>
      <c r="AR61" s="39"/>
      <c r="AS61" s="39"/>
      <c r="AT61" s="39"/>
      <c r="AU61" s="39"/>
    </row>
  </sheetData>
  <mergeCells count="13">
    <mergeCell ref="AG60:AO60"/>
    <mergeCell ref="AG61:AN61"/>
    <mergeCell ref="A3:F4"/>
    <mergeCell ref="G3:M4"/>
    <mergeCell ref="A1:M1"/>
    <mergeCell ref="A2:M2"/>
    <mergeCell ref="P3:V4"/>
    <mergeCell ref="P1:V2"/>
    <mergeCell ref="AG1:AU1"/>
    <mergeCell ref="AG2:AU2"/>
    <mergeCell ref="AG3:AM4"/>
    <mergeCell ref="AN3:AT4"/>
    <mergeCell ref="AH5:AH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5"/>
  <sheetViews>
    <sheetView zoomScale="80" zoomScaleNormal="80" workbookViewId="0">
      <selection activeCell="P5" sqref="P1:V1048576"/>
    </sheetView>
  </sheetViews>
  <sheetFormatPr defaultRowHeight="15"/>
  <cols>
    <col min="1" max="1" width="15.140625" customWidth="1"/>
    <col min="2" max="2" width="12.85546875" bestFit="1" customWidth="1"/>
    <col min="3" max="3" width="10.140625" bestFit="1" customWidth="1"/>
    <col min="4" max="4" width="9.42578125" bestFit="1" customWidth="1"/>
    <col min="5" max="5" width="10" bestFit="1" customWidth="1"/>
    <col min="7" max="7" width="15.28515625" bestFit="1" customWidth="1"/>
    <col min="8" max="8" width="12.85546875" bestFit="1" customWidth="1"/>
    <col min="9" max="9" width="10.140625" bestFit="1" customWidth="1"/>
    <col min="10" max="10" width="9.42578125" bestFit="1" customWidth="1"/>
    <col min="11" max="11" width="10" bestFit="1" customWidth="1"/>
    <col min="12" max="12" width="12.7109375" bestFit="1" customWidth="1"/>
    <col min="16" max="16" width="15.7109375" hidden="1" customWidth="1"/>
    <col min="17" max="17" width="10.85546875" hidden="1" customWidth="1"/>
    <col min="18" max="18" width="8.5703125" hidden="1" customWidth="1"/>
    <col min="19" max="19" width="8" hidden="1" customWidth="1"/>
    <col min="20" max="20" width="8.5703125" hidden="1" customWidth="1"/>
    <col min="21" max="21" width="10.5703125" hidden="1" customWidth="1"/>
    <col min="22" max="22" width="0" hidden="1" customWidth="1"/>
    <col min="23" max="23" width="14.42578125" bestFit="1" customWidth="1"/>
    <col min="31" max="31" width="14" customWidth="1"/>
    <col min="38" max="38" width="14.42578125" bestFit="1" customWidth="1"/>
  </cols>
  <sheetData>
    <row r="1" spans="1:45" ht="30">
      <c r="A1" s="600" t="s">
        <v>66</v>
      </c>
      <c r="B1" s="600"/>
      <c r="C1" s="600"/>
      <c r="D1" s="600"/>
      <c r="E1" s="600"/>
      <c r="F1" s="600"/>
      <c r="G1" s="600"/>
      <c r="H1" s="600"/>
      <c r="I1" s="600"/>
      <c r="J1" s="600"/>
      <c r="K1" s="600"/>
      <c r="L1" s="600"/>
      <c r="M1" s="600"/>
      <c r="N1" s="180"/>
      <c r="O1" s="180"/>
      <c r="P1" s="611" t="s">
        <v>233</v>
      </c>
      <c r="Q1" s="611"/>
      <c r="R1" s="611"/>
      <c r="S1" s="611"/>
      <c r="T1" s="611"/>
      <c r="U1" s="611"/>
      <c r="V1" s="207"/>
      <c r="W1" s="207"/>
      <c r="X1" s="207"/>
      <c r="Y1" s="207"/>
      <c r="Z1" s="207"/>
      <c r="AA1" s="207"/>
      <c r="AB1" s="207"/>
      <c r="AC1" s="214"/>
      <c r="AD1" s="214"/>
      <c r="AE1" s="604"/>
      <c r="AF1" s="604"/>
      <c r="AG1" s="604"/>
      <c r="AH1" s="604"/>
      <c r="AI1" s="604"/>
      <c r="AJ1" s="604"/>
      <c r="AK1" s="604"/>
      <c r="AL1" s="604"/>
      <c r="AM1" s="604"/>
      <c r="AN1" s="604"/>
      <c r="AO1" s="604"/>
      <c r="AP1" s="604"/>
      <c r="AQ1" s="604"/>
      <c r="AR1" s="604"/>
      <c r="AS1" s="604"/>
    </row>
    <row r="2" spans="1:45" ht="33.75" customHeight="1">
      <c r="A2" s="601" t="s">
        <v>191</v>
      </c>
      <c r="B2" s="601"/>
      <c r="C2" s="601"/>
      <c r="D2" s="601"/>
      <c r="E2" s="601"/>
      <c r="F2" s="601"/>
      <c r="G2" s="601"/>
      <c r="H2" s="601"/>
      <c r="I2" s="601"/>
      <c r="J2" s="601"/>
      <c r="K2" s="601"/>
      <c r="L2" s="601"/>
      <c r="M2" s="601"/>
      <c r="N2" s="190"/>
      <c r="O2" s="190"/>
      <c r="P2" s="611"/>
      <c r="Q2" s="611"/>
      <c r="R2" s="611"/>
      <c r="S2" s="611"/>
      <c r="T2" s="611"/>
      <c r="U2" s="611"/>
      <c r="V2" s="212"/>
      <c r="W2" s="212"/>
      <c r="X2" s="212"/>
      <c r="Y2" s="212"/>
      <c r="Z2" s="212"/>
      <c r="AA2" s="212"/>
      <c r="AB2" s="212"/>
      <c r="AC2" s="215"/>
      <c r="AD2" s="215"/>
      <c r="AE2" s="605"/>
      <c r="AF2" s="605"/>
      <c r="AG2" s="605"/>
      <c r="AH2" s="605"/>
      <c r="AI2" s="605"/>
      <c r="AJ2" s="605"/>
      <c r="AK2" s="605"/>
      <c r="AL2" s="605"/>
      <c r="AM2" s="605"/>
      <c r="AN2" s="605"/>
      <c r="AO2" s="605"/>
      <c r="AP2" s="605"/>
      <c r="AQ2" s="605"/>
      <c r="AR2" s="605"/>
      <c r="AS2" s="605"/>
    </row>
    <row r="3" spans="1:45" ht="15.75">
      <c r="A3" s="599" t="s">
        <v>235</v>
      </c>
      <c r="B3" s="599"/>
      <c r="C3" s="599"/>
      <c r="D3" s="599"/>
      <c r="E3" s="599"/>
      <c r="F3" s="599"/>
      <c r="G3" s="599" t="s">
        <v>236</v>
      </c>
      <c r="H3" s="599"/>
      <c r="I3" s="599"/>
      <c r="J3" s="599"/>
      <c r="K3" s="599"/>
      <c r="L3" s="599"/>
      <c r="M3" s="599"/>
      <c r="N3" s="191"/>
      <c r="O3" s="92"/>
      <c r="P3" s="609" t="s">
        <v>231</v>
      </c>
      <c r="Q3" s="609"/>
      <c r="R3" s="609"/>
      <c r="S3" s="609"/>
      <c r="T3" s="609"/>
      <c r="U3" s="609"/>
      <c r="V3" s="213"/>
      <c r="AC3" s="170"/>
      <c r="AD3" s="202"/>
      <c r="AE3" s="607"/>
      <c r="AF3" s="607"/>
      <c r="AG3" s="607"/>
      <c r="AH3" s="607"/>
      <c r="AI3" s="607"/>
      <c r="AJ3" s="607"/>
      <c r="AK3" s="607"/>
      <c r="AL3" s="607"/>
      <c r="AM3" s="607"/>
      <c r="AN3" s="607"/>
      <c r="AO3" s="607"/>
      <c r="AP3" s="607"/>
      <c r="AQ3" s="607"/>
      <c r="AR3" s="607"/>
      <c r="AS3" s="202"/>
    </row>
    <row r="4" spans="1:45" ht="15.75" customHeight="1">
      <c r="A4" s="599"/>
      <c r="B4" s="599"/>
      <c r="C4" s="599"/>
      <c r="D4" s="599"/>
      <c r="E4" s="599"/>
      <c r="F4" s="599"/>
      <c r="G4" s="599"/>
      <c r="H4" s="599"/>
      <c r="I4" s="599"/>
      <c r="J4" s="599"/>
      <c r="K4" s="599"/>
      <c r="L4" s="599"/>
      <c r="M4" s="599"/>
      <c r="N4" s="186"/>
      <c r="O4" s="13"/>
      <c r="P4" s="610"/>
      <c r="Q4" s="610"/>
      <c r="R4" s="610"/>
      <c r="S4" s="610"/>
      <c r="T4" s="610"/>
      <c r="U4" s="610"/>
      <c r="V4" s="213"/>
      <c r="AC4" s="170"/>
      <c r="AD4" s="203"/>
      <c r="AE4" s="607"/>
      <c r="AF4" s="607"/>
      <c r="AG4" s="607"/>
      <c r="AH4" s="607"/>
      <c r="AI4" s="607"/>
      <c r="AJ4" s="607"/>
      <c r="AK4" s="607"/>
      <c r="AL4" s="607"/>
      <c r="AM4" s="607"/>
      <c r="AN4" s="607"/>
      <c r="AO4" s="607"/>
      <c r="AP4" s="607"/>
      <c r="AQ4" s="607"/>
      <c r="AR4" s="607"/>
      <c r="AS4" s="203"/>
    </row>
    <row r="5" spans="1:45">
      <c r="A5" s="492"/>
      <c r="B5" s="485"/>
      <c r="C5" s="485"/>
      <c r="D5" s="485"/>
      <c r="E5" s="485"/>
      <c r="F5" s="486"/>
      <c r="G5" s="496"/>
      <c r="H5" s="485"/>
      <c r="I5" s="485"/>
      <c r="J5" s="485"/>
      <c r="K5" s="485"/>
      <c r="L5" s="525"/>
      <c r="M5" s="531"/>
      <c r="N5" s="170"/>
      <c r="P5" s="40"/>
      <c r="Q5" s="199"/>
      <c r="R5" s="199"/>
      <c r="S5" s="199"/>
      <c r="T5" s="199"/>
      <c r="U5" s="341"/>
      <c r="V5" s="199"/>
      <c r="AC5" s="170"/>
      <c r="AD5" s="170"/>
      <c r="AE5" s="189"/>
      <c r="AF5" s="189"/>
      <c r="AG5" s="189"/>
      <c r="AH5" s="189"/>
      <c r="AI5" s="189"/>
      <c r="AJ5" s="189"/>
      <c r="AK5" s="189"/>
      <c r="AL5" s="189"/>
      <c r="AM5" s="189"/>
      <c r="AN5" s="189"/>
      <c r="AO5" s="189"/>
      <c r="AP5" s="189"/>
      <c r="AQ5" s="189"/>
      <c r="AR5" s="189"/>
      <c r="AS5" s="170"/>
    </row>
    <row r="6" spans="1:45">
      <c r="A6" s="493" t="s">
        <v>16</v>
      </c>
      <c r="B6" s="481" t="s">
        <v>185</v>
      </c>
      <c r="C6" s="481" t="s">
        <v>187</v>
      </c>
      <c r="D6" s="481" t="s">
        <v>188</v>
      </c>
      <c r="E6" s="481" t="s">
        <v>4</v>
      </c>
      <c r="F6" s="487"/>
      <c r="G6" s="497" t="s">
        <v>16</v>
      </c>
      <c r="H6" s="481" t="s">
        <v>185</v>
      </c>
      <c r="I6" s="481" t="s">
        <v>187</v>
      </c>
      <c r="J6" s="481" t="s">
        <v>188</v>
      </c>
      <c r="K6" s="481" t="s">
        <v>4</v>
      </c>
      <c r="L6" s="526" t="s">
        <v>218</v>
      </c>
      <c r="M6" s="532"/>
      <c r="N6" s="170"/>
      <c r="P6" s="41" t="s">
        <v>16</v>
      </c>
      <c r="Q6" s="200" t="s">
        <v>185</v>
      </c>
      <c r="R6" s="200" t="s">
        <v>187</v>
      </c>
      <c r="S6" s="200" t="s">
        <v>188</v>
      </c>
      <c r="T6" s="200" t="s">
        <v>4</v>
      </c>
      <c r="U6" s="200" t="s">
        <v>218</v>
      </c>
      <c r="V6" s="200"/>
      <c r="AC6" s="170"/>
      <c r="AD6" s="170"/>
      <c r="AE6" s="189"/>
      <c r="AF6" s="189"/>
      <c r="AG6" s="189"/>
      <c r="AH6" s="189"/>
      <c r="AI6" s="189"/>
      <c r="AJ6" s="189"/>
      <c r="AK6" s="189"/>
      <c r="AL6" s="189"/>
      <c r="AM6" s="189"/>
      <c r="AN6" s="189"/>
      <c r="AO6" s="189"/>
      <c r="AP6" s="189"/>
      <c r="AQ6" s="189"/>
      <c r="AR6" s="189"/>
      <c r="AS6" s="170"/>
    </row>
    <row r="7" spans="1:45">
      <c r="A7" s="493" t="s">
        <v>18</v>
      </c>
      <c r="B7" s="483" t="s">
        <v>186</v>
      </c>
      <c r="C7" s="483" t="s">
        <v>2</v>
      </c>
      <c r="D7" s="483" t="s">
        <v>189</v>
      </c>
      <c r="E7" s="483" t="s">
        <v>190</v>
      </c>
      <c r="F7" s="488" t="s">
        <v>0</v>
      </c>
      <c r="G7" s="498" t="s">
        <v>18</v>
      </c>
      <c r="H7" s="483" t="s">
        <v>186</v>
      </c>
      <c r="I7" s="483" t="s">
        <v>2</v>
      </c>
      <c r="J7" s="483" t="s">
        <v>189</v>
      </c>
      <c r="K7" s="483" t="s">
        <v>190</v>
      </c>
      <c r="L7" s="527" t="s">
        <v>217</v>
      </c>
      <c r="M7" s="533" t="s">
        <v>0</v>
      </c>
      <c r="N7" s="170"/>
      <c r="P7" s="42" t="s">
        <v>18</v>
      </c>
      <c r="Q7" s="201" t="s">
        <v>186</v>
      </c>
      <c r="R7" s="201" t="s">
        <v>2</v>
      </c>
      <c r="S7" s="201" t="s">
        <v>189</v>
      </c>
      <c r="T7" s="201" t="s">
        <v>190</v>
      </c>
      <c r="U7" s="201" t="s">
        <v>217</v>
      </c>
      <c r="V7" s="201" t="s">
        <v>0</v>
      </c>
      <c r="AC7" s="170"/>
      <c r="AD7" s="170"/>
      <c r="AE7" s="189"/>
      <c r="AF7" s="189"/>
      <c r="AG7" s="189"/>
      <c r="AH7" s="189"/>
      <c r="AI7" s="189"/>
      <c r="AJ7" s="189"/>
      <c r="AK7" s="189"/>
      <c r="AL7" s="189"/>
      <c r="AM7" s="189"/>
      <c r="AN7" s="189"/>
      <c r="AO7" s="189"/>
      <c r="AP7" s="189"/>
      <c r="AQ7" s="189"/>
      <c r="AR7" s="189"/>
      <c r="AS7" s="170"/>
    </row>
    <row r="8" spans="1:45">
      <c r="A8" s="135"/>
      <c r="B8" s="23"/>
      <c r="C8" s="23"/>
      <c r="D8" s="23"/>
      <c r="E8" s="23"/>
      <c r="F8" s="21"/>
      <c r="G8" s="510"/>
      <c r="H8" s="23"/>
      <c r="I8" s="23"/>
      <c r="J8" s="23"/>
      <c r="K8" s="23"/>
      <c r="L8" s="528"/>
      <c r="M8" s="534"/>
      <c r="N8" s="170"/>
      <c r="O8" s="88"/>
      <c r="P8" s="146"/>
      <c r="Q8" s="145"/>
      <c r="R8" s="145"/>
      <c r="S8" s="145"/>
      <c r="T8" s="145"/>
      <c r="U8" s="341"/>
      <c r="V8" s="448"/>
      <c r="AC8" s="170"/>
      <c r="AD8" s="170"/>
      <c r="AE8" s="217"/>
      <c r="AF8" s="25"/>
      <c r="AG8" s="25"/>
      <c r="AH8" s="25"/>
      <c r="AI8" s="25"/>
      <c r="AJ8" s="25"/>
      <c r="AK8" s="25"/>
      <c r="AL8" s="217"/>
      <c r="AM8" s="25"/>
      <c r="AN8" s="25"/>
      <c r="AO8" s="25"/>
      <c r="AP8" s="25"/>
      <c r="AQ8" s="25"/>
      <c r="AR8" s="25"/>
      <c r="AS8" s="170"/>
    </row>
    <row r="9" spans="1:45">
      <c r="A9" s="296" t="s">
        <v>67</v>
      </c>
      <c r="B9" s="264"/>
      <c r="C9" s="263"/>
      <c r="D9" s="274"/>
      <c r="E9" s="274"/>
      <c r="F9" s="297">
        <f t="shared" ref="F9:F33" si="0">SUM(B9:E9)</f>
        <v>0</v>
      </c>
      <c r="G9" s="511" t="s">
        <v>67</v>
      </c>
      <c r="H9" s="274">
        <f>B9+Q9</f>
        <v>4</v>
      </c>
      <c r="I9" s="274">
        <f t="shared" ref="I9:K9" si="1">C9+R9</f>
        <v>2</v>
      </c>
      <c r="J9" s="274">
        <f t="shared" si="1"/>
        <v>12</v>
      </c>
      <c r="K9" s="355">
        <f t="shared" si="1"/>
        <v>33</v>
      </c>
      <c r="L9" s="529">
        <f>U9</f>
        <v>1</v>
      </c>
      <c r="M9" s="535">
        <f>SUM(H9:L9)</f>
        <v>52</v>
      </c>
      <c r="N9" s="170"/>
      <c r="O9" s="88"/>
      <c r="P9" s="296" t="s">
        <v>67</v>
      </c>
      <c r="Q9" s="143">
        <v>4</v>
      </c>
      <c r="R9" s="143">
        <v>2</v>
      </c>
      <c r="S9" s="143">
        <v>12</v>
      </c>
      <c r="T9" s="143">
        <v>33</v>
      </c>
      <c r="U9" s="566">
        <v>1</v>
      </c>
      <c r="V9" s="285">
        <f>SUM(Q9:U9)</f>
        <v>52</v>
      </c>
      <c r="AC9" s="170"/>
      <c r="AD9" s="170"/>
      <c r="AE9" s="34"/>
      <c r="AF9" s="25"/>
      <c r="AG9" s="25"/>
      <c r="AH9" s="25"/>
      <c r="AI9" s="25"/>
      <c r="AJ9" s="25"/>
      <c r="AK9" s="57"/>
      <c r="AL9" s="34"/>
      <c r="AM9" s="25"/>
      <c r="AN9" s="25"/>
      <c r="AO9" s="25"/>
      <c r="AP9" s="25"/>
      <c r="AQ9" s="57"/>
      <c r="AR9" s="57"/>
      <c r="AS9" s="170"/>
    </row>
    <row r="10" spans="1:45">
      <c r="A10" s="129" t="s">
        <v>210</v>
      </c>
      <c r="B10" s="133"/>
      <c r="C10" s="121"/>
      <c r="D10" s="114"/>
      <c r="E10" s="114"/>
      <c r="F10" s="120">
        <f t="shared" si="0"/>
        <v>0</v>
      </c>
      <c r="G10" s="512" t="s">
        <v>210</v>
      </c>
      <c r="H10" s="114">
        <f t="shared" ref="H10:H33" si="2">B10+Q10</f>
        <v>6</v>
      </c>
      <c r="I10" s="114">
        <f t="shared" ref="I10:I33" si="3">C10+R10</f>
        <v>2</v>
      </c>
      <c r="J10" s="114">
        <f t="shared" ref="J10:J33" si="4">D10+S10</f>
        <v>12</v>
      </c>
      <c r="K10" s="343">
        <f t="shared" ref="K10:K33" si="5">E10+T10</f>
        <v>0</v>
      </c>
      <c r="L10" s="343">
        <f t="shared" ref="L10:L31" si="6">U10</f>
        <v>0</v>
      </c>
      <c r="M10" s="536">
        <f>SUM(H10:L10)</f>
        <v>20</v>
      </c>
      <c r="N10" s="170"/>
      <c r="O10" s="88"/>
      <c r="P10" s="129" t="s">
        <v>210</v>
      </c>
      <c r="Q10" s="133">
        <v>6</v>
      </c>
      <c r="R10" s="133">
        <v>2</v>
      </c>
      <c r="S10" s="133">
        <v>12</v>
      </c>
      <c r="T10" s="133">
        <v>0</v>
      </c>
      <c r="U10" s="564">
        <v>0</v>
      </c>
      <c r="V10" s="286">
        <f t="shared" ref="V10:V33" si="7">SUM(Q10:U10)</f>
        <v>20</v>
      </c>
      <c r="AC10" s="170"/>
      <c r="AD10" s="170"/>
      <c r="AE10" s="34"/>
      <c r="AF10" s="25"/>
      <c r="AG10" s="25"/>
      <c r="AH10" s="25"/>
      <c r="AI10" s="25"/>
      <c r="AJ10" s="25"/>
      <c r="AK10" s="57"/>
      <c r="AL10" s="34"/>
      <c r="AM10" s="25"/>
      <c r="AN10" s="25"/>
      <c r="AO10" s="25"/>
      <c r="AP10" s="25"/>
      <c r="AQ10" s="57"/>
      <c r="AR10" s="57"/>
      <c r="AS10" s="170"/>
    </row>
    <row r="11" spans="1:45">
      <c r="A11" s="299" t="s">
        <v>68</v>
      </c>
      <c r="B11" s="267">
        <v>2</v>
      </c>
      <c r="C11" s="266"/>
      <c r="D11" s="275">
        <v>11</v>
      </c>
      <c r="E11" s="275"/>
      <c r="F11" s="265">
        <f t="shared" si="0"/>
        <v>13</v>
      </c>
      <c r="G11" s="513" t="s">
        <v>68</v>
      </c>
      <c r="H11" s="275">
        <f t="shared" si="2"/>
        <v>12</v>
      </c>
      <c r="I11" s="275">
        <f t="shared" si="3"/>
        <v>0</v>
      </c>
      <c r="J11" s="275">
        <f t="shared" si="4"/>
        <v>133</v>
      </c>
      <c r="K11" s="356">
        <f t="shared" si="5"/>
        <v>0</v>
      </c>
      <c r="L11" s="530">
        <f t="shared" si="6"/>
        <v>0</v>
      </c>
      <c r="M11" s="537">
        <f t="shared" ref="M11:M31" si="8">SUM(H11:L11)</f>
        <v>145</v>
      </c>
      <c r="N11" s="170"/>
      <c r="O11" s="88"/>
      <c r="P11" s="299" t="s">
        <v>68</v>
      </c>
      <c r="Q11" s="143">
        <v>10</v>
      </c>
      <c r="R11" s="143">
        <v>0</v>
      </c>
      <c r="S11" s="143">
        <v>122</v>
      </c>
      <c r="T11" s="143">
        <v>0</v>
      </c>
      <c r="U11" s="564">
        <v>0</v>
      </c>
      <c r="V11" s="286">
        <f t="shared" si="7"/>
        <v>132</v>
      </c>
      <c r="AC11" s="170"/>
      <c r="AD11" s="170"/>
      <c r="AE11" s="34"/>
      <c r="AF11" s="25"/>
      <c r="AG11" s="25"/>
      <c r="AH11" s="25"/>
      <c r="AI11" s="25"/>
      <c r="AJ11" s="25"/>
      <c r="AK11" s="57"/>
      <c r="AL11" s="34"/>
      <c r="AM11" s="25"/>
      <c r="AN11" s="25"/>
      <c r="AO11" s="25"/>
      <c r="AP11" s="25"/>
      <c r="AQ11" s="57"/>
      <c r="AR11" s="57"/>
      <c r="AS11" s="170"/>
    </row>
    <row r="12" spans="1:45">
      <c r="A12" s="129" t="s">
        <v>69</v>
      </c>
      <c r="B12" s="133">
        <v>6</v>
      </c>
      <c r="C12" s="121"/>
      <c r="D12" s="114">
        <v>55</v>
      </c>
      <c r="E12" s="114">
        <v>16</v>
      </c>
      <c r="F12" s="120">
        <f t="shared" si="0"/>
        <v>77</v>
      </c>
      <c r="G12" s="512" t="s">
        <v>69</v>
      </c>
      <c r="H12" s="114">
        <f t="shared" si="2"/>
        <v>202</v>
      </c>
      <c r="I12" s="114">
        <f t="shared" si="3"/>
        <v>46</v>
      </c>
      <c r="J12" s="114">
        <f t="shared" si="4"/>
        <v>2565</v>
      </c>
      <c r="K12" s="343">
        <f t="shared" si="5"/>
        <v>651</v>
      </c>
      <c r="L12" s="343">
        <f t="shared" si="6"/>
        <v>3</v>
      </c>
      <c r="M12" s="536">
        <f t="shared" si="8"/>
        <v>3467</v>
      </c>
      <c r="N12" s="170"/>
      <c r="O12" s="88"/>
      <c r="P12" s="129" t="s">
        <v>69</v>
      </c>
      <c r="Q12" s="133">
        <v>196</v>
      </c>
      <c r="R12" s="133">
        <v>46</v>
      </c>
      <c r="S12" s="133">
        <v>2510</v>
      </c>
      <c r="T12" s="133">
        <v>635</v>
      </c>
      <c r="U12" s="564">
        <v>3</v>
      </c>
      <c r="V12" s="286">
        <f t="shared" si="7"/>
        <v>3390</v>
      </c>
      <c r="AC12" s="170"/>
      <c r="AD12" s="170"/>
      <c r="AE12" s="34"/>
      <c r="AF12" s="25"/>
      <c r="AG12" s="25"/>
      <c r="AH12" s="25"/>
      <c r="AI12" s="25"/>
      <c r="AJ12" s="25"/>
      <c r="AK12" s="57"/>
      <c r="AL12" s="34"/>
      <c r="AM12" s="25"/>
      <c r="AN12" s="25"/>
      <c r="AO12" s="25"/>
      <c r="AP12" s="25"/>
      <c r="AQ12" s="57"/>
      <c r="AR12" s="57"/>
      <c r="AS12" s="170"/>
    </row>
    <row r="13" spans="1:45">
      <c r="A13" s="301" t="s">
        <v>70</v>
      </c>
      <c r="B13" s="272"/>
      <c r="C13" s="271"/>
      <c r="D13" s="276"/>
      <c r="E13" s="276"/>
      <c r="F13" s="302">
        <f t="shared" si="0"/>
        <v>0</v>
      </c>
      <c r="G13" s="514" t="s">
        <v>70</v>
      </c>
      <c r="H13" s="276">
        <f t="shared" si="2"/>
        <v>3</v>
      </c>
      <c r="I13" s="276">
        <f t="shared" si="3"/>
        <v>0</v>
      </c>
      <c r="J13" s="276">
        <f t="shared" si="4"/>
        <v>0</v>
      </c>
      <c r="K13" s="344">
        <f t="shared" si="5"/>
        <v>0</v>
      </c>
      <c r="L13" s="560">
        <f t="shared" si="6"/>
        <v>0</v>
      </c>
      <c r="M13" s="546">
        <f t="shared" si="8"/>
        <v>3</v>
      </c>
      <c r="N13" s="170"/>
      <c r="O13" s="88"/>
      <c r="P13" s="301" t="s">
        <v>70</v>
      </c>
      <c r="Q13" s="144">
        <v>3</v>
      </c>
      <c r="R13" s="144">
        <v>0</v>
      </c>
      <c r="S13" s="144">
        <v>0</v>
      </c>
      <c r="T13" s="144">
        <v>0</v>
      </c>
      <c r="U13" s="565">
        <v>0</v>
      </c>
      <c r="V13" s="286">
        <f t="shared" si="7"/>
        <v>3</v>
      </c>
      <c r="AC13" s="170"/>
      <c r="AD13" s="170"/>
      <c r="AE13" s="34"/>
      <c r="AF13" s="25"/>
      <c r="AG13" s="25"/>
      <c r="AH13" s="25"/>
      <c r="AI13" s="25"/>
      <c r="AJ13" s="25"/>
      <c r="AK13" s="57"/>
      <c r="AL13" s="34"/>
      <c r="AM13" s="25"/>
      <c r="AN13" s="25"/>
      <c r="AO13" s="25"/>
      <c r="AP13" s="25"/>
      <c r="AQ13" s="57"/>
      <c r="AR13" s="57"/>
      <c r="AS13" s="170"/>
    </row>
    <row r="14" spans="1:45">
      <c r="A14" s="136" t="s">
        <v>211</v>
      </c>
      <c r="B14" s="137"/>
      <c r="C14" s="138"/>
      <c r="D14" s="101"/>
      <c r="E14" s="101"/>
      <c r="F14" s="123">
        <f t="shared" si="0"/>
        <v>0</v>
      </c>
      <c r="G14" s="515" t="s">
        <v>211</v>
      </c>
      <c r="H14" s="101">
        <f t="shared" si="2"/>
        <v>3</v>
      </c>
      <c r="I14" s="101">
        <f t="shared" si="3"/>
        <v>0</v>
      </c>
      <c r="J14" s="101">
        <f t="shared" si="4"/>
        <v>0</v>
      </c>
      <c r="K14" s="345">
        <f t="shared" si="5"/>
        <v>0</v>
      </c>
      <c r="L14" s="345">
        <f t="shared" si="6"/>
        <v>0</v>
      </c>
      <c r="M14" s="538">
        <f t="shared" si="8"/>
        <v>3</v>
      </c>
      <c r="N14" s="170"/>
      <c r="O14" s="88"/>
      <c r="P14" s="136" t="s">
        <v>211</v>
      </c>
      <c r="Q14" s="133">
        <v>3</v>
      </c>
      <c r="R14" s="133">
        <v>0</v>
      </c>
      <c r="S14" s="133">
        <v>0</v>
      </c>
      <c r="T14" s="133">
        <v>0</v>
      </c>
      <c r="U14" s="566">
        <v>0</v>
      </c>
      <c r="V14" s="285">
        <f t="shared" si="7"/>
        <v>3</v>
      </c>
      <c r="AC14" s="170"/>
      <c r="AD14" s="170"/>
      <c r="AE14" s="34"/>
      <c r="AF14" s="25"/>
      <c r="AG14" s="25"/>
      <c r="AH14" s="25"/>
      <c r="AI14" s="25"/>
      <c r="AJ14" s="25"/>
      <c r="AK14" s="57"/>
      <c r="AL14" s="34"/>
      <c r="AM14" s="25"/>
      <c r="AN14" s="25"/>
      <c r="AO14" s="25"/>
      <c r="AP14" s="25"/>
      <c r="AQ14" s="57"/>
      <c r="AR14" s="57"/>
      <c r="AS14" s="170"/>
    </row>
    <row r="15" spans="1:45">
      <c r="A15" s="299" t="s">
        <v>71</v>
      </c>
      <c r="B15" s="267"/>
      <c r="C15" s="266"/>
      <c r="D15" s="275"/>
      <c r="E15" s="275"/>
      <c r="F15" s="265">
        <f t="shared" si="0"/>
        <v>0</v>
      </c>
      <c r="G15" s="513" t="s">
        <v>71</v>
      </c>
      <c r="H15" s="275">
        <f t="shared" si="2"/>
        <v>23</v>
      </c>
      <c r="I15" s="275">
        <f t="shared" si="3"/>
        <v>15</v>
      </c>
      <c r="J15" s="275">
        <f t="shared" si="4"/>
        <v>14</v>
      </c>
      <c r="K15" s="356">
        <f t="shared" si="5"/>
        <v>0</v>
      </c>
      <c r="L15" s="530">
        <f t="shared" si="6"/>
        <v>0</v>
      </c>
      <c r="M15" s="537">
        <f t="shared" si="8"/>
        <v>52</v>
      </c>
      <c r="N15" s="170"/>
      <c r="O15" s="88"/>
      <c r="P15" s="299" t="s">
        <v>71</v>
      </c>
      <c r="Q15" s="143">
        <v>23</v>
      </c>
      <c r="R15" s="143">
        <v>15</v>
      </c>
      <c r="S15" s="143">
        <v>14</v>
      </c>
      <c r="T15" s="143">
        <v>0</v>
      </c>
      <c r="U15" s="564">
        <v>0</v>
      </c>
      <c r="V15" s="286">
        <f t="shared" si="7"/>
        <v>52</v>
      </c>
      <c r="AC15" s="170"/>
      <c r="AD15" s="170"/>
      <c r="AE15" s="34"/>
      <c r="AF15" s="25"/>
      <c r="AG15" s="25"/>
      <c r="AH15" s="25"/>
      <c r="AI15" s="25"/>
      <c r="AJ15" s="25"/>
      <c r="AK15" s="57"/>
      <c r="AL15" s="34"/>
      <c r="AM15" s="25"/>
      <c r="AN15" s="25"/>
      <c r="AO15" s="25"/>
      <c r="AP15" s="25"/>
      <c r="AQ15" s="57"/>
      <c r="AR15" s="57"/>
      <c r="AS15" s="170"/>
    </row>
    <row r="16" spans="1:45">
      <c r="A16" s="129" t="s">
        <v>72</v>
      </c>
      <c r="B16" s="133">
        <v>5</v>
      </c>
      <c r="C16" s="121"/>
      <c r="D16" s="114"/>
      <c r="E16" s="114"/>
      <c r="F16" s="120">
        <f t="shared" si="0"/>
        <v>5</v>
      </c>
      <c r="G16" s="512" t="s">
        <v>72</v>
      </c>
      <c r="H16" s="114">
        <f t="shared" si="2"/>
        <v>181</v>
      </c>
      <c r="I16" s="114">
        <f t="shared" si="3"/>
        <v>23</v>
      </c>
      <c r="J16" s="114">
        <f t="shared" si="4"/>
        <v>626</v>
      </c>
      <c r="K16" s="343">
        <f t="shared" si="5"/>
        <v>72</v>
      </c>
      <c r="L16" s="343">
        <f t="shared" si="6"/>
        <v>3</v>
      </c>
      <c r="M16" s="536">
        <f t="shared" si="8"/>
        <v>905</v>
      </c>
      <c r="N16" s="170"/>
      <c r="O16" s="88"/>
      <c r="P16" s="129" t="s">
        <v>72</v>
      </c>
      <c r="Q16" s="133">
        <v>176</v>
      </c>
      <c r="R16" s="133">
        <v>23</v>
      </c>
      <c r="S16" s="133">
        <v>626</v>
      </c>
      <c r="T16" s="133">
        <v>72</v>
      </c>
      <c r="U16" s="564">
        <v>3</v>
      </c>
      <c r="V16" s="286">
        <f t="shared" si="7"/>
        <v>900</v>
      </c>
      <c r="AC16" s="170"/>
      <c r="AD16" s="170"/>
      <c r="AE16" s="34"/>
      <c r="AF16" s="25"/>
      <c r="AG16" s="25"/>
      <c r="AH16" s="25"/>
      <c r="AI16" s="25"/>
      <c r="AJ16" s="25"/>
      <c r="AK16" s="57"/>
      <c r="AL16" s="34"/>
      <c r="AM16" s="25"/>
      <c r="AN16" s="25"/>
      <c r="AO16" s="25"/>
      <c r="AP16" s="25"/>
      <c r="AQ16" s="57"/>
      <c r="AR16" s="57"/>
      <c r="AS16" s="170"/>
    </row>
    <row r="17" spans="1:45">
      <c r="A17" s="299" t="s">
        <v>73</v>
      </c>
      <c r="B17" s="267">
        <v>5</v>
      </c>
      <c r="C17" s="266"/>
      <c r="D17" s="275">
        <v>13</v>
      </c>
      <c r="E17" s="275"/>
      <c r="F17" s="265">
        <f t="shared" si="0"/>
        <v>18</v>
      </c>
      <c r="G17" s="513" t="s">
        <v>73</v>
      </c>
      <c r="H17" s="275">
        <f t="shared" si="2"/>
        <v>415</v>
      </c>
      <c r="I17" s="275">
        <f t="shared" si="3"/>
        <v>147</v>
      </c>
      <c r="J17" s="275">
        <f t="shared" si="4"/>
        <v>1845</v>
      </c>
      <c r="K17" s="356">
        <f t="shared" si="5"/>
        <v>56</v>
      </c>
      <c r="L17" s="530">
        <f t="shared" si="6"/>
        <v>16</v>
      </c>
      <c r="M17" s="537">
        <f t="shared" si="8"/>
        <v>2479</v>
      </c>
      <c r="N17" s="170"/>
      <c r="O17" s="88"/>
      <c r="P17" s="299" t="s">
        <v>73</v>
      </c>
      <c r="Q17" s="143">
        <v>410</v>
      </c>
      <c r="R17" s="143">
        <v>147</v>
      </c>
      <c r="S17" s="143">
        <v>1832</v>
      </c>
      <c r="T17" s="143">
        <v>56</v>
      </c>
      <c r="U17" s="564">
        <v>16</v>
      </c>
      <c r="V17" s="286">
        <f t="shared" si="7"/>
        <v>2461</v>
      </c>
      <c r="AC17" s="170"/>
      <c r="AD17" s="170"/>
      <c r="AE17" s="34"/>
      <c r="AF17" s="25"/>
      <c r="AG17" s="25"/>
      <c r="AH17" s="25"/>
      <c r="AI17" s="25"/>
      <c r="AJ17" s="25"/>
      <c r="AK17" s="57"/>
      <c r="AL17" s="34"/>
      <c r="AM17" s="25"/>
      <c r="AN17" s="25"/>
      <c r="AO17" s="25"/>
      <c r="AP17" s="25"/>
      <c r="AQ17" s="57"/>
      <c r="AR17" s="57"/>
      <c r="AS17" s="170"/>
    </row>
    <row r="18" spans="1:45">
      <c r="A18" s="139" t="s">
        <v>74</v>
      </c>
      <c r="B18" s="116">
        <v>1</v>
      </c>
      <c r="C18" s="140"/>
      <c r="D18" s="115">
        <v>35</v>
      </c>
      <c r="E18" s="115"/>
      <c r="F18" s="125">
        <f t="shared" si="0"/>
        <v>36</v>
      </c>
      <c r="G18" s="516" t="s">
        <v>74</v>
      </c>
      <c r="H18" s="127">
        <f t="shared" si="2"/>
        <v>45</v>
      </c>
      <c r="I18" s="127">
        <f t="shared" si="3"/>
        <v>22</v>
      </c>
      <c r="J18" s="127">
        <f t="shared" si="4"/>
        <v>183</v>
      </c>
      <c r="K18" s="357">
        <f t="shared" si="5"/>
        <v>167</v>
      </c>
      <c r="L18" s="357">
        <f t="shared" si="6"/>
        <v>3</v>
      </c>
      <c r="M18" s="545">
        <f t="shared" si="8"/>
        <v>420</v>
      </c>
      <c r="N18" s="170"/>
      <c r="O18" s="88"/>
      <c r="P18" s="139" t="s">
        <v>74</v>
      </c>
      <c r="Q18" s="134">
        <v>44</v>
      </c>
      <c r="R18" s="134">
        <v>22</v>
      </c>
      <c r="S18" s="134">
        <v>148</v>
      </c>
      <c r="T18" s="134">
        <v>167</v>
      </c>
      <c r="U18" s="565">
        <v>3</v>
      </c>
      <c r="V18" s="286">
        <f t="shared" si="7"/>
        <v>384</v>
      </c>
      <c r="AC18" s="170"/>
      <c r="AD18" s="170"/>
      <c r="AE18" s="218"/>
      <c r="AF18" s="216"/>
      <c r="AG18" s="216"/>
      <c r="AH18" s="216"/>
      <c r="AI18" s="216"/>
      <c r="AJ18" s="216"/>
      <c r="AK18" s="57"/>
      <c r="AL18" s="218"/>
      <c r="AM18" s="216"/>
      <c r="AN18" s="216"/>
      <c r="AO18" s="216"/>
      <c r="AP18" s="216"/>
      <c r="AQ18" s="57"/>
      <c r="AR18" s="57"/>
      <c r="AS18" s="170"/>
    </row>
    <row r="19" spans="1:45">
      <c r="A19" s="296" t="s">
        <v>75</v>
      </c>
      <c r="B19" s="264">
        <v>2</v>
      </c>
      <c r="C19" s="263"/>
      <c r="D19" s="274"/>
      <c r="E19" s="274"/>
      <c r="F19" s="297">
        <f t="shared" si="0"/>
        <v>2</v>
      </c>
      <c r="G19" s="511" t="s">
        <v>75</v>
      </c>
      <c r="H19" s="274">
        <f t="shared" si="2"/>
        <v>5</v>
      </c>
      <c r="I19" s="274">
        <f t="shared" si="3"/>
        <v>0</v>
      </c>
      <c r="J19" s="274">
        <f t="shared" si="4"/>
        <v>37</v>
      </c>
      <c r="K19" s="355">
        <f t="shared" si="5"/>
        <v>0</v>
      </c>
      <c r="L19" s="529">
        <f t="shared" si="6"/>
        <v>0</v>
      </c>
      <c r="M19" s="535">
        <f t="shared" si="8"/>
        <v>42</v>
      </c>
      <c r="N19" s="170"/>
      <c r="O19" s="88"/>
      <c r="P19" s="296" t="s">
        <v>75</v>
      </c>
      <c r="Q19" s="143">
        <v>3</v>
      </c>
      <c r="R19" s="143">
        <v>0</v>
      </c>
      <c r="S19" s="143">
        <v>37</v>
      </c>
      <c r="T19" s="143">
        <v>0</v>
      </c>
      <c r="U19" s="566">
        <v>0</v>
      </c>
      <c r="V19" s="285">
        <f t="shared" si="7"/>
        <v>40</v>
      </c>
      <c r="AC19" s="170"/>
      <c r="AD19" s="170"/>
      <c r="AE19" s="34"/>
      <c r="AF19" s="25"/>
      <c r="AG19" s="25"/>
      <c r="AH19" s="25"/>
      <c r="AI19" s="25"/>
      <c r="AJ19" s="25"/>
      <c r="AK19" s="57"/>
      <c r="AL19" s="34"/>
      <c r="AM19" s="25"/>
      <c r="AN19" s="25"/>
      <c r="AO19" s="25"/>
      <c r="AP19" s="25"/>
      <c r="AQ19" s="57"/>
      <c r="AR19" s="57"/>
      <c r="AS19" s="170"/>
    </row>
    <row r="20" spans="1:45">
      <c r="A20" s="129" t="s">
        <v>76</v>
      </c>
      <c r="B20" s="133"/>
      <c r="C20" s="121"/>
      <c r="D20" s="114"/>
      <c r="E20" s="114"/>
      <c r="F20" s="120">
        <f t="shared" si="0"/>
        <v>0</v>
      </c>
      <c r="G20" s="512" t="s">
        <v>76</v>
      </c>
      <c r="H20" s="114">
        <f t="shared" si="2"/>
        <v>34</v>
      </c>
      <c r="I20" s="114">
        <f t="shared" si="3"/>
        <v>11</v>
      </c>
      <c r="J20" s="114">
        <f t="shared" si="4"/>
        <v>101</v>
      </c>
      <c r="K20" s="343">
        <f t="shared" si="5"/>
        <v>56</v>
      </c>
      <c r="L20" s="343">
        <f t="shared" si="6"/>
        <v>0</v>
      </c>
      <c r="M20" s="536">
        <f t="shared" si="8"/>
        <v>202</v>
      </c>
      <c r="N20" s="170"/>
      <c r="O20" s="88"/>
      <c r="P20" s="129" t="s">
        <v>76</v>
      </c>
      <c r="Q20" s="133">
        <v>34</v>
      </c>
      <c r="R20" s="133">
        <v>11</v>
      </c>
      <c r="S20" s="133">
        <v>101</v>
      </c>
      <c r="T20" s="133">
        <v>56</v>
      </c>
      <c r="U20" s="564">
        <v>0</v>
      </c>
      <c r="V20" s="286">
        <f t="shared" si="7"/>
        <v>202</v>
      </c>
      <c r="AC20" s="170"/>
      <c r="AD20" s="170"/>
      <c r="AE20" s="34"/>
      <c r="AF20" s="25"/>
      <c r="AG20" s="25"/>
      <c r="AH20" s="25"/>
      <c r="AI20" s="25"/>
      <c r="AJ20" s="25"/>
      <c r="AK20" s="57"/>
      <c r="AL20" s="34"/>
      <c r="AM20" s="25"/>
      <c r="AN20" s="25"/>
      <c r="AO20" s="25"/>
      <c r="AP20" s="25"/>
      <c r="AQ20" s="57"/>
      <c r="AR20" s="57"/>
      <c r="AS20" s="170"/>
    </row>
    <row r="21" spans="1:45">
      <c r="A21" s="299" t="s">
        <v>212</v>
      </c>
      <c r="B21" s="267"/>
      <c r="C21" s="266"/>
      <c r="D21" s="275"/>
      <c r="E21" s="275"/>
      <c r="F21" s="265">
        <f t="shared" si="0"/>
        <v>0</v>
      </c>
      <c r="G21" s="513" t="s">
        <v>212</v>
      </c>
      <c r="H21" s="275">
        <f t="shared" si="2"/>
        <v>1</v>
      </c>
      <c r="I21" s="275">
        <f t="shared" si="3"/>
        <v>0</v>
      </c>
      <c r="J21" s="275">
        <f t="shared" si="4"/>
        <v>15</v>
      </c>
      <c r="K21" s="356">
        <f t="shared" si="5"/>
        <v>0</v>
      </c>
      <c r="L21" s="530">
        <f t="shared" si="6"/>
        <v>0</v>
      </c>
      <c r="M21" s="537">
        <f t="shared" si="8"/>
        <v>16</v>
      </c>
      <c r="N21" s="170"/>
      <c r="O21" s="88"/>
      <c r="P21" s="299" t="s">
        <v>212</v>
      </c>
      <c r="Q21" s="143">
        <v>1</v>
      </c>
      <c r="R21" s="143">
        <v>0</v>
      </c>
      <c r="S21" s="143">
        <v>15</v>
      </c>
      <c r="T21" s="143">
        <v>0</v>
      </c>
      <c r="U21" s="564">
        <v>0</v>
      </c>
      <c r="V21" s="286">
        <f t="shared" si="7"/>
        <v>16</v>
      </c>
      <c r="AC21" s="170"/>
      <c r="AD21" s="170"/>
      <c r="AE21" s="34"/>
      <c r="AF21" s="25"/>
      <c r="AG21" s="25"/>
      <c r="AH21" s="25"/>
      <c r="AI21" s="25"/>
      <c r="AJ21" s="25"/>
      <c r="AK21" s="57"/>
      <c r="AL21" s="34"/>
      <c r="AM21" s="25"/>
      <c r="AN21" s="25"/>
      <c r="AO21" s="25"/>
      <c r="AP21" s="25"/>
      <c r="AQ21" s="57"/>
      <c r="AR21" s="57"/>
      <c r="AS21" s="170"/>
    </row>
    <row r="22" spans="1:45">
      <c r="A22" s="129" t="s">
        <v>77</v>
      </c>
      <c r="B22" s="133"/>
      <c r="C22" s="121"/>
      <c r="D22" s="114"/>
      <c r="E22" s="114"/>
      <c r="F22" s="120">
        <f t="shared" si="0"/>
        <v>0</v>
      </c>
      <c r="G22" s="512" t="s">
        <v>77</v>
      </c>
      <c r="H22" s="114">
        <f t="shared" si="2"/>
        <v>4</v>
      </c>
      <c r="I22" s="114">
        <f t="shared" si="3"/>
        <v>0</v>
      </c>
      <c r="J22" s="114">
        <f t="shared" si="4"/>
        <v>13</v>
      </c>
      <c r="K22" s="343">
        <f t="shared" si="5"/>
        <v>0</v>
      </c>
      <c r="L22" s="343">
        <f t="shared" si="6"/>
        <v>0</v>
      </c>
      <c r="M22" s="536">
        <f t="shared" si="8"/>
        <v>17</v>
      </c>
      <c r="N22" s="170"/>
      <c r="O22" s="88"/>
      <c r="P22" s="129" t="s">
        <v>77</v>
      </c>
      <c r="Q22" s="133">
        <v>4</v>
      </c>
      <c r="R22" s="133">
        <v>0</v>
      </c>
      <c r="S22" s="133">
        <v>13</v>
      </c>
      <c r="T22" s="133">
        <v>0</v>
      </c>
      <c r="U22" s="564">
        <v>0</v>
      </c>
      <c r="V22" s="286">
        <f t="shared" si="7"/>
        <v>17</v>
      </c>
      <c r="AC22" s="170"/>
      <c r="AD22" s="170"/>
      <c r="AE22" s="34"/>
      <c r="AF22" s="25"/>
      <c r="AG22" s="25"/>
      <c r="AH22" s="25"/>
      <c r="AI22" s="25"/>
      <c r="AJ22" s="25"/>
      <c r="AK22" s="57"/>
      <c r="AL22" s="34"/>
      <c r="AM22" s="25"/>
      <c r="AN22" s="25"/>
      <c r="AO22" s="25"/>
      <c r="AP22" s="25"/>
      <c r="AQ22" s="57"/>
      <c r="AR22" s="57"/>
      <c r="AS22" s="170"/>
    </row>
    <row r="23" spans="1:45">
      <c r="A23" s="301" t="s">
        <v>213</v>
      </c>
      <c r="B23" s="272"/>
      <c r="C23" s="271"/>
      <c r="D23" s="276"/>
      <c r="E23" s="276"/>
      <c r="F23" s="302">
        <f t="shared" si="0"/>
        <v>0</v>
      </c>
      <c r="G23" s="514" t="s">
        <v>213</v>
      </c>
      <c r="H23" s="276">
        <f t="shared" si="2"/>
        <v>1</v>
      </c>
      <c r="I23" s="276">
        <f t="shared" si="3"/>
        <v>0</v>
      </c>
      <c r="J23" s="276">
        <f t="shared" si="4"/>
        <v>0</v>
      </c>
      <c r="K23" s="344">
        <f t="shared" si="5"/>
        <v>0</v>
      </c>
      <c r="L23" s="560">
        <f t="shared" si="6"/>
        <v>0</v>
      </c>
      <c r="M23" s="546">
        <f t="shared" si="8"/>
        <v>1</v>
      </c>
      <c r="N23" s="170"/>
      <c r="O23" s="88"/>
      <c r="P23" s="301" t="s">
        <v>213</v>
      </c>
      <c r="Q23" s="144">
        <v>1</v>
      </c>
      <c r="R23" s="144">
        <v>0</v>
      </c>
      <c r="S23" s="144">
        <v>0</v>
      </c>
      <c r="T23" s="144">
        <v>0</v>
      </c>
      <c r="U23" s="565">
        <v>0</v>
      </c>
      <c r="V23" s="286">
        <f t="shared" si="7"/>
        <v>1</v>
      </c>
      <c r="AC23" s="170"/>
      <c r="AD23" s="170"/>
      <c r="AE23" s="34"/>
      <c r="AF23" s="25"/>
      <c r="AG23" s="25"/>
      <c r="AH23" s="25"/>
      <c r="AI23" s="25"/>
      <c r="AJ23" s="25"/>
      <c r="AK23" s="57"/>
      <c r="AL23" s="34"/>
      <c r="AM23" s="25"/>
      <c r="AN23" s="25"/>
      <c r="AO23" s="25"/>
      <c r="AP23" s="25"/>
      <c r="AQ23" s="57"/>
      <c r="AR23" s="57"/>
      <c r="AS23" s="170"/>
    </row>
    <row r="24" spans="1:45">
      <c r="A24" s="128" t="s">
        <v>78</v>
      </c>
      <c r="B24" s="132"/>
      <c r="C24" s="122"/>
      <c r="D24" s="126"/>
      <c r="E24" s="126"/>
      <c r="F24" s="123">
        <f t="shared" si="0"/>
        <v>0</v>
      </c>
      <c r="G24" s="517" t="s">
        <v>78</v>
      </c>
      <c r="H24" s="101">
        <f t="shared" si="2"/>
        <v>4</v>
      </c>
      <c r="I24" s="101">
        <f t="shared" si="3"/>
        <v>0</v>
      </c>
      <c r="J24" s="101">
        <f t="shared" si="4"/>
        <v>0</v>
      </c>
      <c r="K24" s="345">
        <f t="shared" si="5"/>
        <v>69</v>
      </c>
      <c r="L24" s="345">
        <f t="shared" si="6"/>
        <v>1</v>
      </c>
      <c r="M24" s="538">
        <f t="shared" si="8"/>
        <v>74</v>
      </c>
      <c r="N24" s="170"/>
      <c r="O24" s="88"/>
      <c r="P24" s="128" t="s">
        <v>78</v>
      </c>
      <c r="Q24" s="133">
        <v>4</v>
      </c>
      <c r="R24" s="133">
        <v>0</v>
      </c>
      <c r="S24" s="133">
        <v>0</v>
      </c>
      <c r="T24" s="133">
        <v>69</v>
      </c>
      <c r="U24" s="566">
        <v>1</v>
      </c>
      <c r="V24" s="285">
        <f t="shared" si="7"/>
        <v>74</v>
      </c>
      <c r="AC24" s="170"/>
      <c r="AD24" s="170"/>
      <c r="AE24" s="218"/>
      <c r="AF24" s="216"/>
      <c r="AG24" s="216"/>
      <c r="AH24" s="216"/>
      <c r="AI24" s="216"/>
      <c r="AJ24" s="216"/>
      <c r="AK24" s="57"/>
      <c r="AL24" s="218"/>
      <c r="AM24" s="216"/>
      <c r="AN24" s="216"/>
      <c r="AO24" s="216"/>
      <c r="AP24" s="216"/>
      <c r="AQ24" s="57"/>
      <c r="AR24" s="57"/>
      <c r="AS24" s="170"/>
    </row>
    <row r="25" spans="1:45">
      <c r="A25" s="299" t="s">
        <v>79</v>
      </c>
      <c r="B25" s="267"/>
      <c r="C25" s="266"/>
      <c r="D25" s="275"/>
      <c r="E25" s="275"/>
      <c r="F25" s="265">
        <f t="shared" si="0"/>
        <v>0</v>
      </c>
      <c r="G25" s="513" t="s">
        <v>79</v>
      </c>
      <c r="H25" s="275">
        <f t="shared" si="2"/>
        <v>24</v>
      </c>
      <c r="I25" s="275">
        <f t="shared" si="3"/>
        <v>3</v>
      </c>
      <c r="J25" s="275">
        <f t="shared" si="4"/>
        <v>0</v>
      </c>
      <c r="K25" s="356">
        <f t="shared" si="5"/>
        <v>0</v>
      </c>
      <c r="L25" s="530">
        <f t="shared" si="6"/>
        <v>0</v>
      </c>
      <c r="M25" s="537">
        <f t="shared" si="8"/>
        <v>27</v>
      </c>
      <c r="N25" s="170"/>
      <c r="O25" s="88"/>
      <c r="P25" s="299" t="s">
        <v>79</v>
      </c>
      <c r="Q25" s="143">
        <v>24</v>
      </c>
      <c r="R25" s="143">
        <v>3</v>
      </c>
      <c r="S25" s="143">
        <v>0</v>
      </c>
      <c r="T25" s="143">
        <v>0</v>
      </c>
      <c r="U25" s="564">
        <v>0</v>
      </c>
      <c r="V25" s="286">
        <f t="shared" si="7"/>
        <v>27</v>
      </c>
      <c r="AC25" s="170"/>
      <c r="AD25" s="170"/>
      <c r="AE25" s="34"/>
      <c r="AF25" s="25"/>
      <c r="AG25" s="25"/>
      <c r="AH25" s="25"/>
      <c r="AI25" s="25"/>
      <c r="AJ25" s="25"/>
      <c r="AK25" s="57"/>
      <c r="AL25" s="34"/>
      <c r="AM25" s="25"/>
      <c r="AN25" s="25"/>
      <c r="AO25" s="25"/>
      <c r="AP25" s="25"/>
      <c r="AQ25" s="57"/>
      <c r="AR25" s="57"/>
      <c r="AS25" s="170"/>
    </row>
    <row r="26" spans="1:45">
      <c r="A26" s="129" t="s">
        <v>80</v>
      </c>
      <c r="B26" s="133"/>
      <c r="C26" s="121"/>
      <c r="D26" s="114">
        <v>28</v>
      </c>
      <c r="E26" s="114"/>
      <c r="F26" s="120">
        <f t="shared" si="0"/>
        <v>28</v>
      </c>
      <c r="G26" s="512" t="s">
        <v>80</v>
      </c>
      <c r="H26" s="114">
        <f t="shared" si="2"/>
        <v>35</v>
      </c>
      <c r="I26" s="114">
        <f t="shared" si="3"/>
        <v>17</v>
      </c>
      <c r="J26" s="114">
        <f t="shared" si="4"/>
        <v>294</v>
      </c>
      <c r="K26" s="343">
        <f t="shared" si="5"/>
        <v>0</v>
      </c>
      <c r="L26" s="343">
        <f t="shared" si="6"/>
        <v>1</v>
      </c>
      <c r="M26" s="536">
        <f t="shared" si="8"/>
        <v>347</v>
      </c>
      <c r="N26" s="170"/>
      <c r="O26" s="88"/>
      <c r="P26" s="129" t="s">
        <v>80</v>
      </c>
      <c r="Q26" s="133">
        <v>35</v>
      </c>
      <c r="R26" s="133">
        <v>17</v>
      </c>
      <c r="S26" s="133">
        <v>266</v>
      </c>
      <c r="T26" s="133">
        <v>0</v>
      </c>
      <c r="U26" s="564">
        <v>1</v>
      </c>
      <c r="V26" s="286">
        <f t="shared" si="7"/>
        <v>319</v>
      </c>
      <c r="AC26" s="170"/>
      <c r="AD26" s="170"/>
      <c r="AE26" s="34"/>
      <c r="AF26" s="25"/>
      <c r="AG26" s="25"/>
      <c r="AH26" s="25"/>
      <c r="AI26" s="25"/>
      <c r="AJ26" s="25"/>
      <c r="AK26" s="57"/>
      <c r="AL26" s="34"/>
      <c r="AM26" s="25"/>
      <c r="AN26" s="25"/>
      <c r="AO26" s="25"/>
      <c r="AP26" s="25"/>
      <c r="AQ26" s="57"/>
      <c r="AR26" s="57"/>
      <c r="AS26" s="170"/>
    </row>
    <row r="27" spans="1:45">
      <c r="A27" s="299" t="s">
        <v>81</v>
      </c>
      <c r="B27" s="267"/>
      <c r="C27" s="266"/>
      <c r="D27" s="275"/>
      <c r="E27" s="275"/>
      <c r="F27" s="265">
        <f t="shared" si="0"/>
        <v>0</v>
      </c>
      <c r="G27" s="513" t="s">
        <v>81</v>
      </c>
      <c r="H27" s="275">
        <f t="shared" si="2"/>
        <v>4</v>
      </c>
      <c r="I27" s="275">
        <f t="shared" si="3"/>
        <v>0</v>
      </c>
      <c r="J27" s="275">
        <f t="shared" si="4"/>
        <v>149</v>
      </c>
      <c r="K27" s="356">
        <f t="shared" si="5"/>
        <v>20</v>
      </c>
      <c r="L27" s="530">
        <f t="shared" si="6"/>
        <v>0</v>
      </c>
      <c r="M27" s="537">
        <f t="shared" si="8"/>
        <v>173</v>
      </c>
      <c r="N27" s="170"/>
      <c r="O27" s="88"/>
      <c r="P27" s="299" t="s">
        <v>81</v>
      </c>
      <c r="Q27" s="143">
        <v>4</v>
      </c>
      <c r="R27" s="143">
        <v>0</v>
      </c>
      <c r="S27" s="143">
        <v>149</v>
      </c>
      <c r="T27" s="143">
        <v>20</v>
      </c>
      <c r="U27" s="564">
        <v>0</v>
      </c>
      <c r="V27" s="286">
        <f t="shared" si="7"/>
        <v>173</v>
      </c>
      <c r="AC27" s="170"/>
      <c r="AD27" s="170"/>
      <c r="AE27" s="34"/>
      <c r="AF27" s="25"/>
      <c r="AG27" s="25"/>
      <c r="AH27" s="25"/>
      <c r="AI27" s="25"/>
      <c r="AJ27" s="25"/>
      <c r="AK27" s="57"/>
      <c r="AL27" s="34"/>
      <c r="AM27" s="25"/>
      <c r="AN27" s="25"/>
      <c r="AO27" s="25"/>
      <c r="AP27" s="25"/>
      <c r="AQ27" s="57"/>
      <c r="AR27" s="57"/>
      <c r="AS27" s="170"/>
    </row>
    <row r="28" spans="1:45">
      <c r="A28" s="130" t="s">
        <v>214</v>
      </c>
      <c r="B28" s="134"/>
      <c r="C28" s="124"/>
      <c r="D28" s="127"/>
      <c r="E28" s="127"/>
      <c r="F28" s="125">
        <f t="shared" si="0"/>
        <v>0</v>
      </c>
      <c r="G28" s="518" t="s">
        <v>214</v>
      </c>
      <c r="H28" s="127">
        <f t="shared" si="2"/>
        <v>141</v>
      </c>
      <c r="I28" s="127">
        <f t="shared" si="3"/>
        <v>47</v>
      </c>
      <c r="J28" s="127">
        <f t="shared" si="4"/>
        <v>998</v>
      </c>
      <c r="K28" s="357">
        <f t="shared" si="5"/>
        <v>62</v>
      </c>
      <c r="L28" s="357">
        <f t="shared" si="6"/>
        <v>10</v>
      </c>
      <c r="M28" s="545">
        <f t="shared" si="8"/>
        <v>1258</v>
      </c>
      <c r="N28" s="170"/>
      <c r="O28" s="88"/>
      <c r="P28" s="130" t="s">
        <v>214</v>
      </c>
      <c r="Q28" s="134">
        <v>141</v>
      </c>
      <c r="R28" s="134">
        <v>47</v>
      </c>
      <c r="S28" s="134">
        <v>998</v>
      </c>
      <c r="T28" s="134">
        <v>62</v>
      </c>
      <c r="U28" s="565">
        <v>10</v>
      </c>
      <c r="V28" s="286">
        <f t="shared" si="7"/>
        <v>1258</v>
      </c>
      <c r="AC28" s="170"/>
      <c r="AD28" s="170"/>
      <c r="AE28" s="34"/>
      <c r="AF28" s="25"/>
      <c r="AG28" s="25"/>
      <c r="AH28" s="25"/>
      <c r="AI28" s="25"/>
      <c r="AJ28" s="25"/>
      <c r="AK28" s="57"/>
      <c r="AL28" s="34"/>
      <c r="AM28" s="25"/>
      <c r="AN28" s="25"/>
      <c r="AO28" s="25"/>
      <c r="AP28" s="25"/>
      <c r="AQ28" s="57"/>
      <c r="AR28" s="57"/>
      <c r="AS28" s="170"/>
    </row>
    <row r="29" spans="1:45">
      <c r="A29" s="296" t="s">
        <v>82</v>
      </c>
      <c r="B29" s="264">
        <v>1</v>
      </c>
      <c r="C29" s="263"/>
      <c r="D29" s="274"/>
      <c r="E29" s="274"/>
      <c r="F29" s="297">
        <f t="shared" si="0"/>
        <v>1</v>
      </c>
      <c r="G29" s="511" t="s">
        <v>82</v>
      </c>
      <c r="H29" s="274">
        <f t="shared" si="2"/>
        <v>88</v>
      </c>
      <c r="I29" s="274">
        <f t="shared" si="3"/>
        <v>14</v>
      </c>
      <c r="J29" s="274">
        <f t="shared" si="4"/>
        <v>405</v>
      </c>
      <c r="K29" s="355">
        <f t="shared" si="5"/>
        <v>83</v>
      </c>
      <c r="L29" s="529">
        <f t="shared" si="6"/>
        <v>4</v>
      </c>
      <c r="M29" s="535">
        <f t="shared" si="8"/>
        <v>594</v>
      </c>
      <c r="N29" s="170"/>
      <c r="O29" s="88"/>
      <c r="P29" s="296" t="s">
        <v>82</v>
      </c>
      <c r="Q29" s="143">
        <v>87</v>
      </c>
      <c r="R29" s="143">
        <v>14</v>
      </c>
      <c r="S29" s="143">
        <v>405</v>
      </c>
      <c r="T29" s="143">
        <v>83</v>
      </c>
      <c r="U29" s="566">
        <v>4</v>
      </c>
      <c r="V29" s="285">
        <f t="shared" si="7"/>
        <v>593</v>
      </c>
      <c r="AC29" s="170"/>
      <c r="AD29" s="170"/>
      <c r="AE29" s="34"/>
      <c r="AF29" s="25"/>
      <c r="AG29" s="25"/>
      <c r="AH29" s="25"/>
      <c r="AI29" s="25"/>
      <c r="AJ29" s="25"/>
      <c r="AK29" s="57"/>
      <c r="AL29" s="34"/>
      <c r="AM29" s="25"/>
      <c r="AN29" s="25"/>
      <c r="AO29" s="25"/>
      <c r="AP29" s="25"/>
      <c r="AQ29" s="57"/>
      <c r="AR29" s="57"/>
      <c r="AS29" s="170"/>
    </row>
    <row r="30" spans="1:45">
      <c r="A30" s="129" t="s">
        <v>182</v>
      </c>
      <c r="B30" s="133"/>
      <c r="C30" s="121"/>
      <c r="D30" s="114"/>
      <c r="E30" s="114"/>
      <c r="F30" s="120">
        <f t="shared" si="0"/>
        <v>0</v>
      </c>
      <c r="G30" s="512" t="s">
        <v>182</v>
      </c>
      <c r="H30" s="114">
        <f t="shared" si="2"/>
        <v>2</v>
      </c>
      <c r="I30" s="114">
        <f t="shared" si="3"/>
        <v>0</v>
      </c>
      <c r="J30" s="114">
        <f t="shared" si="4"/>
        <v>0</v>
      </c>
      <c r="K30" s="343">
        <f t="shared" si="5"/>
        <v>10</v>
      </c>
      <c r="L30" s="343">
        <f t="shared" si="6"/>
        <v>0</v>
      </c>
      <c r="M30" s="536">
        <f t="shared" si="8"/>
        <v>12</v>
      </c>
      <c r="N30" s="170"/>
      <c r="O30" s="88"/>
      <c r="P30" s="129" t="s">
        <v>182</v>
      </c>
      <c r="Q30" s="133">
        <v>2</v>
      </c>
      <c r="R30" s="133">
        <v>0</v>
      </c>
      <c r="S30" s="133">
        <v>0</v>
      </c>
      <c r="T30" s="133">
        <v>10</v>
      </c>
      <c r="U30" s="564">
        <v>0</v>
      </c>
      <c r="V30" s="286">
        <f t="shared" si="7"/>
        <v>12</v>
      </c>
      <c r="AC30" s="170"/>
      <c r="AD30" s="170"/>
      <c r="AE30" s="34"/>
      <c r="AF30" s="25"/>
      <c r="AG30" s="25"/>
      <c r="AH30" s="25"/>
      <c r="AI30" s="25"/>
      <c r="AJ30" s="25"/>
      <c r="AK30" s="57"/>
      <c r="AL30" s="34"/>
      <c r="AM30" s="25"/>
      <c r="AN30" s="25"/>
      <c r="AO30" s="25"/>
      <c r="AP30" s="25"/>
      <c r="AQ30" s="57"/>
      <c r="AR30" s="57"/>
      <c r="AS30" s="170"/>
    </row>
    <row r="31" spans="1:45">
      <c r="A31" s="299" t="s">
        <v>83</v>
      </c>
      <c r="B31" s="267"/>
      <c r="C31" s="266"/>
      <c r="D31" s="275"/>
      <c r="E31" s="275"/>
      <c r="F31" s="265">
        <f t="shared" si="0"/>
        <v>0</v>
      </c>
      <c r="G31" s="513" t="s">
        <v>83</v>
      </c>
      <c r="H31" s="275">
        <f t="shared" si="2"/>
        <v>43</v>
      </c>
      <c r="I31" s="275">
        <f t="shared" si="3"/>
        <v>1</v>
      </c>
      <c r="J31" s="275">
        <f t="shared" si="4"/>
        <v>259</v>
      </c>
      <c r="K31" s="356">
        <f t="shared" si="5"/>
        <v>0</v>
      </c>
      <c r="L31" s="530">
        <f t="shared" si="6"/>
        <v>1</v>
      </c>
      <c r="M31" s="537">
        <f t="shared" si="8"/>
        <v>304</v>
      </c>
      <c r="N31" s="170"/>
      <c r="O31" s="88"/>
      <c r="P31" s="299" t="s">
        <v>83</v>
      </c>
      <c r="Q31" s="143">
        <v>43</v>
      </c>
      <c r="R31" s="143">
        <v>1</v>
      </c>
      <c r="S31" s="143">
        <v>259</v>
      </c>
      <c r="T31" s="143">
        <v>0</v>
      </c>
      <c r="U31" s="564">
        <v>1</v>
      </c>
      <c r="V31" s="286">
        <f t="shared" si="7"/>
        <v>304</v>
      </c>
      <c r="AC31" s="170"/>
      <c r="AD31" s="170"/>
      <c r="AE31" s="34"/>
      <c r="AF31" s="25"/>
      <c r="AG31" s="25"/>
      <c r="AH31" s="25"/>
      <c r="AI31" s="25"/>
      <c r="AJ31" s="25"/>
      <c r="AK31" s="57"/>
      <c r="AL31" s="34"/>
      <c r="AM31" s="25"/>
      <c r="AN31" s="25"/>
      <c r="AO31" s="25"/>
      <c r="AP31" s="25"/>
      <c r="AQ31" s="57"/>
      <c r="AR31" s="57"/>
      <c r="AS31" s="170"/>
    </row>
    <row r="32" spans="1:45">
      <c r="A32" s="131" t="s">
        <v>215</v>
      </c>
      <c r="B32" s="113"/>
      <c r="C32" s="119"/>
      <c r="D32" s="99"/>
      <c r="E32" s="99"/>
      <c r="F32" s="120">
        <f t="shared" si="0"/>
        <v>0</v>
      </c>
      <c r="G32" s="519" t="s">
        <v>215</v>
      </c>
      <c r="H32" s="114">
        <f t="shared" si="2"/>
        <v>2</v>
      </c>
      <c r="I32" s="114">
        <f t="shared" si="3"/>
        <v>0</v>
      </c>
      <c r="J32" s="114">
        <f t="shared" si="4"/>
        <v>7</v>
      </c>
      <c r="K32" s="343">
        <f t="shared" si="5"/>
        <v>0</v>
      </c>
      <c r="L32" s="343">
        <f>U32</f>
        <v>0</v>
      </c>
      <c r="M32" s="536">
        <f>SUM(H32:L32)</f>
        <v>9</v>
      </c>
      <c r="N32" s="170"/>
      <c r="O32" s="88"/>
      <c r="P32" s="131" t="s">
        <v>215</v>
      </c>
      <c r="Q32" s="133">
        <v>2</v>
      </c>
      <c r="R32" s="133">
        <v>0</v>
      </c>
      <c r="S32" s="133">
        <v>7</v>
      </c>
      <c r="T32" s="133">
        <v>0</v>
      </c>
      <c r="U32" s="564">
        <v>0</v>
      </c>
      <c r="V32" s="286">
        <f t="shared" si="7"/>
        <v>9</v>
      </c>
      <c r="AC32" s="170"/>
      <c r="AD32" s="170"/>
      <c r="AE32" s="218"/>
      <c r="AF32" s="216"/>
      <c r="AG32" s="216"/>
      <c r="AH32" s="216"/>
      <c r="AI32" s="216"/>
      <c r="AJ32" s="216"/>
      <c r="AK32" s="57"/>
      <c r="AL32" s="218"/>
      <c r="AM32" s="216"/>
      <c r="AN32" s="216"/>
      <c r="AO32" s="216"/>
      <c r="AP32" s="216"/>
      <c r="AQ32" s="57"/>
      <c r="AR32" s="57"/>
      <c r="AS32" s="170"/>
    </row>
    <row r="33" spans="1:45">
      <c r="A33" s="304" t="s">
        <v>63</v>
      </c>
      <c r="B33" s="305">
        <v>5</v>
      </c>
      <c r="C33" s="306"/>
      <c r="D33" s="307"/>
      <c r="E33" s="307"/>
      <c r="F33" s="302">
        <f t="shared" si="0"/>
        <v>5</v>
      </c>
      <c r="G33" s="520" t="s">
        <v>63</v>
      </c>
      <c r="H33" s="276">
        <f t="shared" si="2"/>
        <v>49</v>
      </c>
      <c r="I33" s="276">
        <f t="shared" si="3"/>
        <v>14</v>
      </c>
      <c r="J33" s="276">
        <f t="shared" si="4"/>
        <v>78</v>
      </c>
      <c r="K33" s="344">
        <f t="shared" si="5"/>
        <v>32</v>
      </c>
      <c r="L33" s="560">
        <f>U33</f>
        <v>0</v>
      </c>
      <c r="M33" s="546">
        <f>SUM(H33:L33)</f>
        <v>173</v>
      </c>
      <c r="N33" s="170"/>
      <c r="O33" s="187"/>
      <c r="P33" s="304" t="s">
        <v>63</v>
      </c>
      <c r="Q33" s="144">
        <v>44</v>
      </c>
      <c r="R33" s="144">
        <v>14</v>
      </c>
      <c r="S33" s="144">
        <v>78</v>
      </c>
      <c r="T33" s="144">
        <v>32</v>
      </c>
      <c r="U33" s="565">
        <v>0</v>
      </c>
      <c r="V33" s="287">
        <f t="shared" si="7"/>
        <v>168</v>
      </c>
      <c r="AC33" s="170"/>
      <c r="AD33" s="219"/>
      <c r="AE33" s="218"/>
      <c r="AF33" s="216"/>
      <c r="AG33" s="216"/>
      <c r="AH33" s="216"/>
      <c r="AI33" s="216"/>
      <c r="AJ33" s="216"/>
      <c r="AK33" s="57"/>
      <c r="AL33" s="218"/>
      <c r="AM33" s="216"/>
      <c r="AN33" s="216"/>
      <c r="AO33" s="216"/>
      <c r="AP33" s="216"/>
      <c r="AQ33" s="57"/>
      <c r="AR33" s="57"/>
      <c r="AS33" s="219"/>
    </row>
    <row r="34" spans="1:45">
      <c r="A34" s="336" t="s">
        <v>64</v>
      </c>
      <c r="B34" s="325">
        <f>SUM(B9:B33)</f>
        <v>27</v>
      </c>
      <c r="C34" s="325">
        <f>SUM(C9:C33)</f>
        <v>0</v>
      </c>
      <c r="D34" s="325">
        <f>SUM(D9:D33)</f>
        <v>142</v>
      </c>
      <c r="E34" s="325">
        <f>SUM(E9:E33)</f>
        <v>16</v>
      </c>
      <c r="F34" s="337">
        <f>SUM(F9:F33)</f>
        <v>185</v>
      </c>
      <c r="G34" s="521" t="s">
        <v>64</v>
      </c>
      <c r="H34" s="325">
        <f t="shared" ref="H34:M34" si="9">SUM(H9:H33)</f>
        <v>1331</v>
      </c>
      <c r="I34" s="325">
        <f t="shared" si="9"/>
        <v>364</v>
      </c>
      <c r="J34" s="325">
        <f t="shared" si="9"/>
        <v>7746</v>
      </c>
      <c r="K34" s="325">
        <f t="shared" si="9"/>
        <v>1311</v>
      </c>
      <c r="L34" s="337">
        <f t="shared" si="9"/>
        <v>43</v>
      </c>
      <c r="M34" s="547">
        <f t="shared" si="9"/>
        <v>10795</v>
      </c>
      <c r="N34" s="170"/>
      <c r="O34" s="188"/>
      <c r="P34" s="335" t="s">
        <v>64</v>
      </c>
      <c r="Q34" s="102">
        <f t="shared" ref="Q34:V34" si="10">SUM(Q9:Q33)</f>
        <v>1304</v>
      </c>
      <c r="R34" s="102">
        <f t="shared" si="10"/>
        <v>364</v>
      </c>
      <c r="S34" s="102">
        <f t="shared" si="10"/>
        <v>7604</v>
      </c>
      <c r="T34" s="102">
        <f t="shared" si="10"/>
        <v>1295</v>
      </c>
      <c r="U34" s="103">
        <f t="shared" si="10"/>
        <v>43</v>
      </c>
      <c r="V34" s="365">
        <f t="shared" si="10"/>
        <v>10610</v>
      </c>
      <c r="AC34" s="170"/>
      <c r="AD34" s="8"/>
      <c r="AE34" s="218"/>
      <c r="AF34" s="216"/>
      <c r="AG34" s="216"/>
      <c r="AH34" s="216"/>
      <c r="AI34" s="216"/>
      <c r="AJ34" s="216"/>
      <c r="AK34" s="57"/>
      <c r="AL34" s="218"/>
      <c r="AM34" s="216"/>
      <c r="AN34" s="216"/>
      <c r="AO34" s="216"/>
      <c r="AP34" s="216"/>
      <c r="AQ34" s="57"/>
      <c r="AR34" s="57"/>
      <c r="AS34" s="8"/>
    </row>
    <row r="35" spans="1:45">
      <c r="C35" s="50"/>
      <c r="D35" s="50"/>
      <c r="E35" s="50"/>
      <c r="F35" s="50"/>
      <c r="G35" s="50"/>
      <c r="H35" s="50"/>
      <c r="I35" s="50"/>
      <c r="J35" s="50"/>
      <c r="K35" s="50"/>
      <c r="N35" s="170"/>
      <c r="O35" s="333"/>
      <c r="R35" s="117"/>
      <c r="S35" s="117"/>
      <c r="T35" s="117"/>
      <c r="AC35" s="170"/>
      <c r="AD35" s="8"/>
      <c r="AE35" s="34"/>
      <c r="AF35" s="25"/>
      <c r="AG35" s="25"/>
      <c r="AH35" s="25"/>
      <c r="AI35" s="25"/>
      <c r="AJ35" s="25"/>
      <c r="AK35" s="57"/>
      <c r="AL35" s="34"/>
      <c r="AM35" s="25"/>
      <c r="AN35" s="25"/>
      <c r="AO35" s="25"/>
      <c r="AP35" s="25"/>
      <c r="AQ35" s="57"/>
      <c r="AR35" s="57"/>
      <c r="AS35" s="8"/>
    </row>
    <row r="36" spans="1:45">
      <c r="A36" s="294" t="s">
        <v>219</v>
      </c>
      <c r="C36" s="25"/>
      <c r="D36" s="25"/>
      <c r="E36" s="25"/>
      <c r="F36" s="25"/>
      <c r="G36" s="25"/>
      <c r="H36" s="25"/>
      <c r="I36" s="34"/>
      <c r="J36" s="25"/>
      <c r="K36" s="25"/>
      <c r="N36" s="170"/>
      <c r="O36" s="334"/>
      <c r="P36" s="12" t="s">
        <v>13</v>
      </c>
      <c r="R36" s="25"/>
      <c r="S36" s="25"/>
      <c r="T36" s="25"/>
      <c r="AC36" s="170"/>
      <c r="AD36" s="170"/>
      <c r="AE36" s="34"/>
      <c r="AF36" s="25"/>
      <c r="AG36" s="25"/>
      <c r="AH36" s="25"/>
      <c r="AI36" s="25"/>
      <c r="AJ36" s="25"/>
      <c r="AK36" s="57"/>
      <c r="AL36" s="34"/>
      <c r="AM36" s="25"/>
      <c r="AN36" s="25"/>
      <c r="AO36" s="25"/>
      <c r="AP36" s="25"/>
      <c r="AQ36" s="57"/>
      <c r="AR36" s="57"/>
      <c r="AS36" s="170"/>
    </row>
    <row r="37" spans="1:45">
      <c r="A37" s="294" t="s">
        <v>84</v>
      </c>
      <c r="C37" s="47"/>
      <c r="D37" s="47"/>
      <c r="E37" s="47"/>
      <c r="F37" s="47"/>
      <c r="G37" s="47"/>
      <c r="H37" s="48"/>
      <c r="I37" s="48"/>
      <c r="J37" s="47"/>
      <c r="K37" s="47"/>
      <c r="N37" s="170"/>
      <c r="O37" s="334"/>
      <c r="P37" s="12" t="s">
        <v>14</v>
      </c>
      <c r="R37" s="47"/>
      <c r="S37" s="47"/>
      <c r="T37" s="47"/>
      <c r="AC37" s="170"/>
      <c r="AD37" s="170"/>
      <c r="AE37" s="220"/>
      <c r="AF37" s="185"/>
      <c r="AG37" s="185"/>
      <c r="AH37" s="185"/>
      <c r="AI37" s="185"/>
      <c r="AJ37" s="185"/>
      <c r="AK37" s="185"/>
      <c r="AL37" s="184"/>
      <c r="AM37" s="185"/>
      <c r="AN37" s="185"/>
      <c r="AO37" s="185"/>
      <c r="AP37" s="185"/>
      <c r="AQ37" s="185"/>
      <c r="AR37" s="185"/>
      <c r="AS37" s="170"/>
    </row>
    <row r="38" spans="1:45">
      <c r="C38" s="51"/>
      <c r="D38" s="51"/>
      <c r="E38" s="51"/>
      <c r="F38" s="51"/>
      <c r="G38" s="51"/>
      <c r="H38" s="12"/>
      <c r="I38" s="12"/>
      <c r="J38" s="51"/>
      <c r="K38" s="51"/>
      <c r="N38" s="49"/>
      <c r="P38" s="117" t="s">
        <v>84</v>
      </c>
      <c r="R38" s="51"/>
      <c r="S38" s="51"/>
      <c r="T38" s="51"/>
      <c r="W38" s="117"/>
      <c r="X38" s="117"/>
      <c r="Y38" s="117"/>
      <c r="Z38" s="117"/>
      <c r="AA38" s="117"/>
      <c r="AB38" s="117"/>
      <c r="AC38" s="219"/>
      <c r="AD38" s="170"/>
      <c r="AE38" s="170"/>
      <c r="AF38" s="170"/>
      <c r="AG38" s="221"/>
      <c r="AH38" s="221"/>
      <c r="AI38" s="221"/>
      <c r="AJ38" s="221"/>
      <c r="AK38" s="221"/>
      <c r="AL38" s="221"/>
      <c r="AM38" s="221"/>
      <c r="AN38" s="221"/>
      <c r="AO38" s="221"/>
      <c r="AP38" s="221"/>
      <c r="AQ38" s="221"/>
      <c r="AR38" s="219"/>
      <c r="AS38" s="170"/>
    </row>
    <row r="39" spans="1:45">
      <c r="C39" s="51"/>
      <c r="D39" s="51"/>
      <c r="E39" s="51"/>
      <c r="F39" s="51"/>
      <c r="G39" s="51"/>
      <c r="H39" s="12"/>
      <c r="I39" s="12"/>
      <c r="J39" s="51"/>
      <c r="K39" s="51"/>
      <c r="N39" s="12"/>
      <c r="O39" s="50"/>
      <c r="P39" s="117" t="s">
        <v>85</v>
      </c>
      <c r="R39" s="51"/>
      <c r="S39" s="51"/>
      <c r="T39" s="51"/>
      <c r="W39" s="25"/>
      <c r="X39" s="34"/>
      <c r="Y39" s="25"/>
      <c r="Z39" s="25"/>
      <c r="AA39" s="25"/>
      <c r="AB39" s="25"/>
      <c r="AC39" s="8"/>
      <c r="AD39" s="221"/>
      <c r="AE39" s="8"/>
      <c r="AF39" s="170"/>
      <c r="AG39" s="25"/>
      <c r="AH39" s="25"/>
      <c r="AI39" s="25"/>
      <c r="AJ39" s="25"/>
      <c r="AK39" s="25"/>
      <c r="AL39" s="25"/>
      <c r="AM39" s="34"/>
      <c r="AN39" s="25"/>
      <c r="AO39" s="25"/>
      <c r="AP39" s="25"/>
      <c r="AQ39" s="25"/>
      <c r="AR39" s="8"/>
      <c r="AS39" s="221"/>
    </row>
    <row r="40" spans="1:45">
      <c r="O40" s="50"/>
      <c r="W40" s="48"/>
      <c r="X40" s="48"/>
      <c r="Y40" s="47"/>
      <c r="Z40" s="47"/>
      <c r="AA40" s="47"/>
      <c r="AB40" s="47"/>
      <c r="AC40" s="170"/>
      <c r="AD40" s="221"/>
      <c r="AE40" s="8"/>
      <c r="AF40" s="170"/>
      <c r="AG40" s="222"/>
      <c r="AH40" s="222"/>
      <c r="AI40" s="222"/>
      <c r="AJ40" s="222"/>
      <c r="AK40" s="222"/>
      <c r="AL40" s="223"/>
      <c r="AM40" s="223"/>
      <c r="AN40" s="222"/>
      <c r="AO40" s="222"/>
      <c r="AP40" s="222"/>
      <c r="AQ40" s="222"/>
      <c r="AR40" s="170"/>
      <c r="AS40" s="221"/>
    </row>
    <row r="41" spans="1:45">
      <c r="W41" s="12"/>
      <c r="X41" s="12"/>
      <c r="Y41" s="51"/>
      <c r="Z41" s="51"/>
      <c r="AA41" s="51"/>
      <c r="AB41" s="51"/>
      <c r="AC41" s="170"/>
      <c r="AD41" s="170"/>
      <c r="AE41" s="221"/>
      <c r="AF41" s="170"/>
      <c r="AG41" s="224"/>
      <c r="AH41" s="224"/>
      <c r="AI41" s="224"/>
      <c r="AJ41" s="224"/>
      <c r="AK41" s="224"/>
      <c r="AL41" s="8"/>
      <c r="AM41" s="8"/>
      <c r="AN41" s="224"/>
      <c r="AO41" s="224"/>
      <c r="AP41" s="224"/>
      <c r="AQ41" s="224"/>
      <c r="AR41" s="170"/>
      <c r="AS41" s="170"/>
    </row>
    <row r="42" spans="1:45">
      <c r="N42" s="12"/>
      <c r="W42" s="12"/>
      <c r="X42" s="12"/>
      <c r="Y42" s="51"/>
      <c r="Z42" s="51"/>
      <c r="AA42" s="51"/>
      <c r="AB42" s="51"/>
      <c r="AC42" s="8"/>
      <c r="AD42" s="170"/>
      <c r="AE42" s="221"/>
      <c r="AF42" s="170"/>
      <c r="AG42" s="224"/>
      <c r="AH42" s="224"/>
      <c r="AI42" s="224"/>
      <c r="AJ42" s="224"/>
      <c r="AK42" s="224"/>
      <c r="AL42" s="8"/>
      <c r="AM42" s="8"/>
      <c r="AN42" s="224"/>
      <c r="AO42" s="224"/>
      <c r="AP42" s="224"/>
      <c r="AQ42" s="224"/>
      <c r="AR42" s="8"/>
      <c r="AS42" s="170"/>
    </row>
    <row r="43" spans="1:45">
      <c r="C43" s="50"/>
      <c r="D43" s="50"/>
      <c r="E43" s="50"/>
      <c r="F43" s="50"/>
      <c r="G43" s="50"/>
      <c r="H43" s="50"/>
      <c r="I43" s="50"/>
      <c r="J43" s="50"/>
      <c r="K43" s="50"/>
      <c r="N43" s="50"/>
      <c r="R43" s="117"/>
      <c r="S43" s="117"/>
      <c r="T43" s="117"/>
      <c r="W43" s="117"/>
      <c r="X43" s="117"/>
      <c r="Y43" s="117"/>
      <c r="Z43" s="117"/>
      <c r="AA43" s="117"/>
      <c r="AB43" s="117"/>
      <c r="AC43" s="221"/>
      <c r="AD43" s="170"/>
      <c r="AE43" s="170"/>
      <c r="AF43" s="170"/>
      <c r="AG43" s="221"/>
      <c r="AH43" s="221"/>
      <c r="AI43" s="221"/>
      <c r="AJ43" s="221"/>
      <c r="AK43" s="221"/>
      <c r="AL43" s="221"/>
      <c r="AM43" s="221"/>
      <c r="AN43" s="221"/>
      <c r="AO43" s="221"/>
      <c r="AP43" s="221"/>
      <c r="AQ43" s="221"/>
      <c r="AR43" s="221"/>
      <c r="AS43" s="170"/>
    </row>
    <row r="44" spans="1:45">
      <c r="AC44" s="170"/>
      <c r="AD44" s="170"/>
      <c r="AE44" s="170"/>
      <c r="AF44" s="170"/>
      <c r="AG44" s="170"/>
      <c r="AH44" s="170"/>
      <c r="AI44" s="170"/>
      <c r="AJ44" s="170"/>
      <c r="AK44" s="170"/>
      <c r="AL44" s="170"/>
      <c r="AM44" s="170"/>
      <c r="AN44" s="170"/>
      <c r="AO44" s="170"/>
      <c r="AP44" s="170"/>
      <c r="AQ44" s="170"/>
      <c r="AR44" s="170"/>
      <c r="AS44" s="170"/>
    </row>
    <row r="45" spans="1:45">
      <c r="AC45" s="170"/>
      <c r="AD45" s="170"/>
      <c r="AE45" s="170"/>
      <c r="AF45" s="170"/>
      <c r="AG45" s="170"/>
      <c r="AH45" s="170"/>
      <c r="AI45" s="170"/>
      <c r="AJ45" s="170"/>
      <c r="AK45" s="170"/>
      <c r="AL45" s="170"/>
      <c r="AM45" s="170"/>
      <c r="AN45" s="170"/>
      <c r="AO45" s="170"/>
      <c r="AP45" s="170"/>
      <c r="AQ45" s="170"/>
      <c r="AR45" s="170"/>
      <c r="AS45" s="170"/>
    </row>
  </sheetData>
  <mergeCells count="10">
    <mergeCell ref="AE1:AS1"/>
    <mergeCell ref="AE2:AS2"/>
    <mergeCell ref="AE3:AK4"/>
    <mergeCell ref="AL3:AR4"/>
    <mergeCell ref="A1:M1"/>
    <mergeCell ref="A2:M2"/>
    <mergeCell ref="G3:M4"/>
    <mergeCell ref="A3:F4"/>
    <mergeCell ref="P3:U4"/>
    <mergeCell ref="P1:U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8"/>
  <sheetViews>
    <sheetView zoomScale="80" zoomScaleNormal="80" workbookViewId="0">
      <selection activeCell="P5" sqref="P1:V1048576"/>
    </sheetView>
  </sheetViews>
  <sheetFormatPr defaultRowHeight="15"/>
  <cols>
    <col min="1" max="1" width="17.85546875" customWidth="1"/>
    <col min="2" max="2" width="12.85546875" bestFit="1" customWidth="1"/>
    <col min="3" max="3" width="10.140625" bestFit="1" customWidth="1"/>
    <col min="4" max="4" width="9.42578125" bestFit="1" customWidth="1"/>
    <col min="5" max="5" width="10" bestFit="1" customWidth="1"/>
    <col min="7" max="7" width="17.85546875" bestFit="1" customWidth="1"/>
    <col min="8" max="8" width="12.85546875" bestFit="1" customWidth="1"/>
    <col min="9" max="9" width="10.140625" bestFit="1" customWidth="1"/>
    <col min="10" max="10" width="9.42578125" bestFit="1" customWidth="1"/>
    <col min="11" max="11" width="10" bestFit="1" customWidth="1"/>
    <col min="12" max="12" width="12.7109375" bestFit="1" customWidth="1"/>
    <col min="16" max="16" width="18" hidden="1" customWidth="1"/>
    <col min="17" max="17" width="10.85546875" hidden="1" customWidth="1"/>
    <col min="18" max="18" width="8.5703125" hidden="1" customWidth="1"/>
    <col min="19" max="19" width="8" hidden="1" customWidth="1"/>
    <col min="20" max="20" width="8.5703125" hidden="1" customWidth="1"/>
    <col min="21" max="21" width="10.5703125" hidden="1" customWidth="1"/>
    <col min="22" max="22" width="0" hidden="1" customWidth="1"/>
    <col min="23" max="23" width="16.42578125" bestFit="1" customWidth="1"/>
    <col min="31" max="31" width="16.140625" customWidth="1"/>
    <col min="38" max="38" width="16.42578125" bestFit="1" customWidth="1"/>
  </cols>
  <sheetData>
    <row r="1" spans="1:45" ht="30">
      <c r="A1" s="614" t="s">
        <v>86</v>
      </c>
      <c r="B1" s="614"/>
      <c r="C1" s="614"/>
      <c r="D1" s="614"/>
      <c r="E1" s="614"/>
      <c r="F1" s="614"/>
      <c r="G1" s="614"/>
      <c r="H1" s="614"/>
      <c r="I1" s="614"/>
      <c r="J1" s="614"/>
      <c r="K1" s="614"/>
      <c r="L1" s="614"/>
      <c r="M1" s="614"/>
      <c r="N1" s="194"/>
      <c r="O1" s="194"/>
      <c r="P1" s="613" t="s">
        <v>86</v>
      </c>
      <c r="Q1" s="613"/>
      <c r="R1" s="613"/>
      <c r="S1" s="613"/>
      <c r="T1" s="613"/>
      <c r="U1" s="613"/>
      <c r="V1" s="211"/>
      <c r="W1" s="211"/>
      <c r="X1" s="211"/>
      <c r="Y1" s="211"/>
      <c r="Z1" s="211"/>
      <c r="AA1" s="211"/>
      <c r="AB1" s="211"/>
      <c r="AC1" s="211"/>
      <c r="AD1" s="225"/>
      <c r="AE1" s="612"/>
      <c r="AF1" s="612"/>
      <c r="AG1" s="612"/>
      <c r="AH1" s="612"/>
      <c r="AI1" s="612"/>
      <c r="AJ1" s="612"/>
      <c r="AK1" s="612"/>
      <c r="AL1" s="612"/>
      <c r="AM1" s="612"/>
      <c r="AN1" s="612"/>
      <c r="AO1" s="612"/>
      <c r="AP1" s="612"/>
      <c r="AQ1" s="612"/>
      <c r="AR1" s="612"/>
      <c r="AS1" s="612"/>
    </row>
    <row r="2" spans="1:45">
      <c r="A2" s="601" t="s">
        <v>191</v>
      </c>
      <c r="B2" s="601"/>
      <c r="C2" s="601"/>
      <c r="D2" s="601"/>
      <c r="E2" s="601"/>
      <c r="F2" s="601"/>
      <c r="G2" s="601"/>
      <c r="H2" s="601"/>
      <c r="I2" s="601"/>
      <c r="J2" s="601"/>
      <c r="K2" s="601"/>
      <c r="L2" s="601"/>
      <c r="M2" s="601"/>
      <c r="N2" s="195"/>
      <c r="O2" s="195"/>
      <c r="P2" s="613"/>
      <c r="Q2" s="613"/>
      <c r="R2" s="613"/>
      <c r="S2" s="613"/>
      <c r="T2" s="613"/>
      <c r="U2" s="613"/>
      <c r="V2" s="209"/>
      <c r="W2" s="209"/>
      <c r="X2" s="209"/>
      <c r="Y2" s="209"/>
      <c r="Z2" s="209"/>
      <c r="AA2" s="209"/>
      <c r="AB2" s="209"/>
      <c r="AC2" s="209"/>
      <c r="AD2" s="215"/>
      <c r="AE2" s="605"/>
      <c r="AF2" s="605"/>
      <c r="AG2" s="605"/>
      <c r="AH2" s="605"/>
      <c r="AI2" s="605"/>
      <c r="AJ2" s="605"/>
      <c r="AK2" s="605"/>
      <c r="AL2" s="605"/>
      <c r="AM2" s="605"/>
      <c r="AN2" s="605"/>
      <c r="AO2" s="605"/>
      <c r="AP2" s="605"/>
      <c r="AQ2" s="605"/>
      <c r="AR2" s="605"/>
      <c r="AS2" s="605"/>
    </row>
    <row r="3" spans="1:45">
      <c r="A3" s="599" t="s">
        <v>235</v>
      </c>
      <c r="B3" s="599"/>
      <c r="C3" s="599"/>
      <c r="D3" s="599"/>
      <c r="E3" s="599"/>
      <c r="F3" s="599"/>
      <c r="G3" s="599" t="s">
        <v>236</v>
      </c>
      <c r="H3" s="599"/>
      <c r="I3" s="599"/>
      <c r="J3" s="599"/>
      <c r="K3" s="599"/>
      <c r="L3" s="599"/>
      <c r="M3" s="599"/>
      <c r="N3" s="85"/>
      <c r="O3" s="93"/>
      <c r="P3" s="602" t="s">
        <v>231</v>
      </c>
      <c r="Q3" s="602"/>
      <c r="R3" s="602"/>
      <c r="S3" s="602"/>
      <c r="T3" s="602"/>
      <c r="U3" s="602"/>
      <c r="V3" s="159"/>
      <c r="AD3" s="226"/>
      <c r="AE3" s="607"/>
      <c r="AF3" s="607"/>
      <c r="AG3" s="607"/>
      <c r="AH3" s="607"/>
      <c r="AI3" s="607"/>
      <c r="AJ3" s="607"/>
      <c r="AK3" s="607"/>
      <c r="AL3" s="607"/>
      <c r="AM3" s="607"/>
      <c r="AN3" s="607"/>
      <c r="AO3" s="607"/>
      <c r="AP3" s="607"/>
      <c r="AQ3" s="607"/>
      <c r="AR3" s="607"/>
      <c r="AS3" s="226"/>
    </row>
    <row r="4" spans="1:45">
      <c r="A4" s="599"/>
      <c r="B4" s="599"/>
      <c r="C4" s="599"/>
      <c r="D4" s="599"/>
      <c r="E4" s="599"/>
      <c r="F4" s="599"/>
      <c r="G4" s="599"/>
      <c r="H4" s="599"/>
      <c r="I4" s="599"/>
      <c r="J4" s="599"/>
      <c r="K4" s="599"/>
      <c r="L4" s="599"/>
      <c r="M4" s="599"/>
      <c r="N4" s="191"/>
      <c r="O4" s="52"/>
      <c r="P4" s="610"/>
      <c r="Q4" s="610"/>
      <c r="R4" s="610"/>
      <c r="S4" s="610"/>
      <c r="T4" s="610"/>
      <c r="U4" s="610"/>
      <c r="V4" s="213"/>
      <c r="AD4" s="227"/>
      <c r="AE4" s="607"/>
      <c r="AF4" s="607"/>
      <c r="AG4" s="607"/>
      <c r="AH4" s="607"/>
      <c r="AI4" s="607"/>
      <c r="AJ4" s="607"/>
      <c r="AK4" s="607"/>
      <c r="AL4" s="607"/>
      <c r="AM4" s="607"/>
      <c r="AN4" s="607"/>
      <c r="AO4" s="607"/>
      <c r="AP4" s="607"/>
      <c r="AQ4" s="607"/>
      <c r="AR4" s="607"/>
      <c r="AS4" s="227"/>
    </row>
    <row r="5" spans="1:45">
      <c r="A5" s="484"/>
      <c r="B5" s="485"/>
      <c r="C5" s="485"/>
      <c r="D5" s="485"/>
      <c r="E5" s="485"/>
      <c r="F5" s="486"/>
      <c r="G5" s="509"/>
      <c r="H5" s="485"/>
      <c r="I5" s="485"/>
      <c r="J5" s="485"/>
      <c r="K5" s="485"/>
      <c r="L5" s="525"/>
      <c r="M5" s="531"/>
      <c r="N5" s="182"/>
      <c r="P5" s="14"/>
      <c r="Q5" s="199"/>
      <c r="R5" s="199"/>
      <c r="S5" s="199"/>
      <c r="T5" s="199"/>
      <c r="U5" s="341"/>
      <c r="V5" s="199"/>
      <c r="AD5" s="170"/>
      <c r="AE5" s="182"/>
      <c r="AF5" s="182"/>
      <c r="AG5" s="182"/>
      <c r="AH5" s="205"/>
      <c r="AI5" s="182"/>
      <c r="AJ5" s="182"/>
      <c r="AK5" s="205"/>
      <c r="AL5" s="204"/>
      <c r="AM5" s="205"/>
      <c r="AN5" s="205"/>
      <c r="AO5" s="205"/>
      <c r="AP5" s="182"/>
      <c r="AQ5" s="205"/>
      <c r="AR5" s="182"/>
      <c r="AS5" s="170"/>
    </row>
    <row r="6" spans="1:45">
      <c r="A6" s="480" t="s">
        <v>16</v>
      </c>
      <c r="B6" s="481" t="s">
        <v>185</v>
      </c>
      <c r="C6" s="481" t="s">
        <v>187</v>
      </c>
      <c r="D6" s="481" t="s">
        <v>188</v>
      </c>
      <c r="E6" s="481" t="s">
        <v>4</v>
      </c>
      <c r="F6" s="487"/>
      <c r="G6" s="490" t="s">
        <v>16</v>
      </c>
      <c r="H6" s="481" t="s">
        <v>185</v>
      </c>
      <c r="I6" s="481" t="s">
        <v>187</v>
      </c>
      <c r="J6" s="481" t="s">
        <v>188</v>
      </c>
      <c r="K6" s="481" t="s">
        <v>4</v>
      </c>
      <c r="L6" s="526" t="s">
        <v>218</v>
      </c>
      <c r="M6" s="532"/>
      <c r="N6" s="182"/>
      <c r="P6" s="16" t="s">
        <v>16</v>
      </c>
      <c r="Q6" s="200" t="s">
        <v>185</v>
      </c>
      <c r="R6" s="200" t="s">
        <v>187</v>
      </c>
      <c r="S6" s="200" t="s">
        <v>188</v>
      </c>
      <c r="T6" s="200" t="s">
        <v>4</v>
      </c>
      <c r="U6" s="200" t="s">
        <v>218</v>
      </c>
      <c r="V6" s="200"/>
      <c r="AD6" s="170"/>
      <c r="AE6" s="182"/>
      <c r="AF6" s="182"/>
      <c r="AG6" s="182"/>
      <c r="AH6" s="182"/>
      <c r="AI6" s="182"/>
      <c r="AJ6" s="182"/>
      <c r="AK6" s="182"/>
      <c r="AL6" s="182"/>
      <c r="AM6" s="205"/>
      <c r="AN6" s="182"/>
      <c r="AO6" s="182"/>
      <c r="AP6" s="182"/>
      <c r="AQ6" s="182"/>
      <c r="AR6" s="182"/>
      <c r="AS6" s="170"/>
    </row>
    <row r="7" spans="1:45">
      <c r="A7" s="482" t="s">
        <v>18</v>
      </c>
      <c r="B7" s="483" t="s">
        <v>186</v>
      </c>
      <c r="C7" s="483" t="s">
        <v>2</v>
      </c>
      <c r="D7" s="483" t="s">
        <v>189</v>
      </c>
      <c r="E7" s="483" t="s">
        <v>190</v>
      </c>
      <c r="F7" s="488" t="s">
        <v>0</v>
      </c>
      <c r="G7" s="491" t="s">
        <v>18</v>
      </c>
      <c r="H7" s="483" t="s">
        <v>186</v>
      </c>
      <c r="I7" s="483" t="s">
        <v>2</v>
      </c>
      <c r="J7" s="483" t="s">
        <v>189</v>
      </c>
      <c r="K7" s="483" t="s">
        <v>190</v>
      </c>
      <c r="L7" s="527" t="s">
        <v>217</v>
      </c>
      <c r="M7" s="533" t="s">
        <v>0</v>
      </c>
      <c r="N7" s="182"/>
      <c r="P7" s="17" t="s">
        <v>18</v>
      </c>
      <c r="Q7" s="201" t="s">
        <v>186</v>
      </c>
      <c r="R7" s="201" t="s">
        <v>2</v>
      </c>
      <c r="S7" s="201" t="s">
        <v>189</v>
      </c>
      <c r="T7" s="201" t="s">
        <v>190</v>
      </c>
      <c r="U7" s="201" t="s">
        <v>217</v>
      </c>
      <c r="V7" s="201" t="s">
        <v>0</v>
      </c>
      <c r="AD7" s="170"/>
      <c r="AE7" s="182"/>
      <c r="AF7" s="182"/>
      <c r="AG7" s="182"/>
      <c r="AH7" s="182"/>
      <c r="AI7" s="182"/>
      <c r="AJ7" s="182"/>
      <c r="AK7" s="182"/>
      <c r="AL7" s="182"/>
      <c r="AM7" s="182"/>
      <c r="AN7" s="182"/>
      <c r="AO7" s="182"/>
      <c r="AP7" s="182"/>
      <c r="AQ7" s="182"/>
      <c r="AR7" s="182"/>
      <c r="AS7" s="170"/>
    </row>
    <row r="8" spans="1:45">
      <c r="A8" s="154" t="s">
        <v>87</v>
      </c>
      <c r="B8" s="155"/>
      <c r="C8" s="155"/>
      <c r="D8" s="156"/>
      <c r="E8" s="155"/>
      <c r="F8" s="157"/>
      <c r="G8" s="158"/>
      <c r="H8" s="258"/>
      <c r="I8" s="259"/>
      <c r="J8" s="258"/>
      <c r="K8" s="258"/>
      <c r="L8" s="528"/>
      <c r="M8" s="534"/>
      <c r="N8" s="192"/>
      <c r="P8" s="158"/>
      <c r="Q8" s="156"/>
      <c r="R8" s="155"/>
      <c r="S8" s="156"/>
      <c r="T8" s="156"/>
      <c r="U8" s="341"/>
      <c r="V8" s="448"/>
      <c r="AD8" s="170"/>
      <c r="AE8" s="228"/>
      <c r="AF8" s="192"/>
      <c r="AG8" s="192"/>
      <c r="AH8" s="192"/>
      <c r="AI8" s="192"/>
      <c r="AJ8" s="192"/>
      <c r="AK8" s="192"/>
      <c r="AL8" s="228"/>
      <c r="AM8" s="192"/>
      <c r="AN8" s="192"/>
      <c r="AO8" s="192"/>
      <c r="AP8" s="192"/>
      <c r="AQ8" s="192"/>
      <c r="AR8" s="192"/>
      <c r="AS8" s="170"/>
    </row>
    <row r="9" spans="1:45">
      <c r="A9" s="261" t="s">
        <v>88</v>
      </c>
      <c r="B9" s="178"/>
      <c r="C9" s="281"/>
      <c r="D9" s="281"/>
      <c r="E9" s="281"/>
      <c r="F9" s="179">
        <f t="shared" ref="F9:F46" si="0">SUM(B9:E9)</f>
        <v>0</v>
      </c>
      <c r="G9" s="280" t="s">
        <v>88</v>
      </c>
      <c r="H9" s="274">
        <f>B9+Q9</f>
        <v>3</v>
      </c>
      <c r="I9" s="274">
        <f t="shared" ref="I9:K9" si="1">C9+R9</f>
        <v>0</v>
      </c>
      <c r="J9" s="274">
        <f t="shared" si="1"/>
        <v>0</v>
      </c>
      <c r="K9" s="355">
        <f t="shared" si="1"/>
        <v>0</v>
      </c>
      <c r="L9" s="355">
        <f>U9</f>
        <v>0</v>
      </c>
      <c r="M9" s="535">
        <f>SUM(H9:L9)</f>
        <v>3</v>
      </c>
      <c r="N9" s="57"/>
      <c r="P9" s="261" t="s">
        <v>88</v>
      </c>
      <c r="Q9" s="19">
        <v>3</v>
      </c>
      <c r="R9" s="19">
        <v>0</v>
      </c>
      <c r="S9" s="19">
        <v>0</v>
      </c>
      <c r="T9" s="19">
        <v>0</v>
      </c>
      <c r="U9" s="566">
        <v>0</v>
      </c>
      <c r="V9" s="285">
        <f>SUM(Q9:U9)</f>
        <v>3</v>
      </c>
      <c r="AD9" s="170"/>
      <c r="AE9" s="34"/>
      <c r="AF9" s="25"/>
      <c r="AG9" s="25"/>
      <c r="AH9" s="25"/>
      <c r="AI9" s="25"/>
      <c r="AJ9" s="25"/>
      <c r="AK9" s="57"/>
      <c r="AL9" s="34"/>
      <c r="AM9" s="25"/>
      <c r="AN9" s="25"/>
      <c r="AO9" s="25"/>
      <c r="AP9" s="25"/>
      <c r="AQ9" s="57"/>
      <c r="AR9" s="57"/>
      <c r="AS9" s="170"/>
    </row>
    <row r="10" spans="1:45">
      <c r="A10" s="110" t="s">
        <v>89</v>
      </c>
      <c r="B10" s="32"/>
      <c r="C10" s="25"/>
      <c r="D10" s="27"/>
      <c r="E10" s="32"/>
      <c r="F10" s="53">
        <f t="shared" si="0"/>
        <v>0</v>
      </c>
      <c r="G10" s="250" t="s">
        <v>89</v>
      </c>
      <c r="H10" s="114">
        <f t="shared" ref="H10:H16" si="2">B10+Q10</f>
        <v>3</v>
      </c>
      <c r="I10" s="114">
        <f t="shared" ref="I10:I16" si="3">C10+R10</f>
        <v>8</v>
      </c>
      <c r="J10" s="114">
        <f t="shared" ref="J10:J16" si="4">D10+S10</f>
        <v>0</v>
      </c>
      <c r="K10" s="343">
        <f t="shared" ref="K10:K16" si="5">E10+T10</f>
        <v>0</v>
      </c>
      <c r="L10" s="343">
        <f t="shared" ref="L10:L17" si="6">U10</f>
        <v>0</v>
      </c>
      <c r="M10" s="536">
        <f>SUM(H10:L10)</f>
        <v>11</v>
      </c>
      <c r="N10" s="57"/>
      <c r="P10" s="110" t="s">
        <v>89</v>
      </c>
      <c r="Q10" s="98">
        <v>3</v>
      </c>
      <c r="R10" s="98">
        <v>8</v>
      </c>
      <c r="S10" s="98">
        <v>0</v>
      </c>
      <c r="T10" s="98">
        <v>0</v>
      </c>
      <c r="U10" s="564">
        <v>0</v>
      </c>
      <c r="V10" s="286">
        <f t="shared" ref="V10:V46" si="7">SUM(Q10:U10)</f>
        <v>11</v>
      </c>
      <c r="AD10" s="170"/>
      <c r="AE10" s="34"/>
      <c r="AF10" s="25"/>
      <c r="AG10" s="25"/>
      <c r="AH10" s="25"/>
      <c r="AI10" s="25"/>
      <c r="AJ10" s="25"/>
      <c r="AK10" s="57"/>
      <c r="AL10" s="34"/>
      <c r="AM10" s="25"/>
      <c r="AN10" s="25"/>
      <c r="AO10" s="25"/>
      <c r="AP10" s="25"/>
      <c r="AQ10" s="57"/>
      <c r="AR10" s="57"/>
      <c r="AS10" s="170"/>
    </row>
    <row r="11" spans="1:45">
      <c r="A11" s="261" t="s">
        <v>90</v>
      </c>
      <c r="B11" s="292"/>
      <c r="C11" s="178"/>
      <c r="D11" s="178"/>
      <c r="E11" s="178"/>
      <c r="F11" s="179">
        <f t="shared" si="0"/>
        <v>0</v>
      </c>
      <c r="G11" s="280" t="s">
        <v>90</v>
      </c>
      <c r="H11" s="275">
        <f t="shared" si="2"/>
        <v>1</v>
      </c>
      <c r="I11" s="275">
        <f t="shared" si="3"/>
        <v>0</v>
      </c>
      <c r="J11" s="275">
        <f t="shared" si="4"/>
        <v>0</v>
      </c>
      <c r="K11" s="356">
        <f t="shared" si="5"/>
        <v>0</v>
      </c>
      <c r="L11" s="356">
        <f t="shared" si="6"/>
        <v>0</v>
      </c>
      <c r="M11" s="537">
        <f t="shared" ref="M11:M15" si="8">SUM(H11:L11)</f>
        <v>1</v>
      </c>
      <c r="N11" s="25"/>
      <c r="P11" s="261" t="s">
        <v>90</v>
      </c>
      <c r="Q11" s="19">
        <v>1</v>
      </c>
      <c r="R11" s="19">
        <v>0</v>
      </c>
      <c r="S11" s="19">
        <v>0</v>
      </c>
      <c r="T11" s="19">
        <v>0</v>
      </c>
      <c r="U11" s="564">
        <v>0</v>
      </c>
      <c r="V11" s="286">
        <f t="shared" si="7"/>
        <v>1</v>
      </c>
      <c r="AD11" s="170"/>
      <c r="AE11" s="34"/>
      <c r="AF11" s="229"/>
      <c r="AG11" s="25"/>
      <c r="AH11" s="25"/>
      <c r="AI11" s="25"/>
      <c r="AJ11" s="25"/>
      <c r="AK11" s="57"/>
      <c r="AL11" s="34"/>
      <c r="AM11" s="25"/>
      <c r="AN11" s="25"/>
      <c r="AO11" s="25"/>
      <c r="AP11" s="25"/>
      <c r="AQ11" s="57"/>
      <c r="AR11" s="25"/>
      <c r="AS11" s="170"/>
    </row>
    <row r="12" spans="1:45">
      <c r="A12" s="110" t="s">
        <v>91</v>
      </c>
      <c r="B12" s="32">
        <v>1</v>
      </c>
      <c r="C12" s="32"/>
      <c r="D12" s="32"/>
      <c r="E12" s="32"/>
      <c r="F12" s="20">
        <f t="shared" si="0"/>
        <v>1</v>
      </c>
      <c r="G12" s="250" t="s">
        <v>91</v>
      </c>
      <c r="H12" s="114">
        <f t="shared" si="2"/>
        <v>7</v>
      </c>
      <c r="I12" s="114">
        <f t="shared" si="3"/>
        <v>0</v>
      </c>
      <c r="J12" s="114">
        <f t="shared" si="4"/>
        <v>0</v>
      </c>
      <c r="K12" s="343">
        <f t="shared" si="5"/>
        <v>0</v>
      </c>
      <c r="L12" s="343">
        <f t="shared" si="6"/>
        <v>0</v>
      </c>
      <c r="M12" s="536">
        <f t="shared" si="8"/>
        <v>7</v>
      </c>
      <c r="N12" s="57"/>
      <c r="P12" s="110" t="s">
        <v>91</v>
      </c>
      <c r="Q12" s="98">
        <v>6</v>
      </c>
      <c r="R12" s="98">
        <v>0</v>
      </c>
      <c r="S12" s="98">
        <v>0</v>
      </c>
      <c r="T12" s="98">
        <v>0</v>
      </c>
      <c r="U12" s="564">
        <v>0</v>
      </c>
      <c r="V12" s="286">
        <f t="shared" si="7"/>
        <v>6</v>
      </c>
      <c r="AD12" s="170"/>
      <c r="AE12" s="34"/>
      <c r="AF12" s="25"/>
      <c r="AG12" s="25"/>
      <c r="AH12" s="25"/>
      <c r="AI12" s="25"/>
      <c r="AJ12" s="25"/>
      <c r="AK12" s="57"/>
      <c r="AL12" s="34"/>
      <c r="AM12" s="25"/>
      <c r="AN12" s="25"/>
      <c r="AO12" s="25"/>
      <c r="AP12" s="25"/>
      <c r="AQ12" s="57"/>
      <c r="AR12" s="57"/>
      <c r="AS12" s="170"/>
    </row>
    <row r="13" spans="1:45">
      <c r="A13" s="261" t="s">
        <v>92</v>
      </c>
      <c r="B13" s="292"/>
      <c r="C13" s="178"/>
      <c r="D13" s="178"/>
      <c r="E13" s="178"/>
      <c r="F13" s="179">
        <f t="shared" si="0"/>
        <v>0</v>
      </c>
      <c r="G13" s="363" t="s">
        <v>92</v>
      </c>
      <c r="H13" s="275">
        <f t="shared" si="2"/>
        <v>15</v>
      </c>
      <c r="I13" s="275">
        <f t="shared" si="3"/>
        <v>7</v>
      </c>
      <c r="J13" s="275">
        <f t="shared" si="4"/>
        <v>14</v>
      </c>
      <c r="K13" s="356">
        <f t="shared" si="5"/>
        <v>61</v>
      </c>
      <c r="L13" s="356">
        <f t="shared" si="6"/>
        <v>0</v>
      </c>
      <c r="M13" s="537">
        <f t="shared" si="8"/>
        <v>97</v>
      </c>
      <c r="N13" s="25"/>
      <c r="P13" s="261" t="s">
        <v>92</v>
      </c>
      <c r="Q13" s="141">
        <v>15</v>
      </c>
      <c r="R13" s="141">
        <v>7</v>
      </c>
      <c r="S13" s="141">
        <v>14</v>
      </c>
      <c r="T13" s="141">
        <v>61</v>
      </c>
      <c r="U13" s="565">
        <v>0</v>
      </c>
      <c r="V13" s="286">
        <f t="shared" si="7"/>
        <v>97</v>
      </c>
      <c r="AD13" s="170"/>
      <c r="AE13" s="34"/>
      <c r="AF13" s="229"/>
      <c r="AG13" s="25"/>
      <c r="AH13" s="25"/>
      <c r="AI13" s="25"/>
      <c r="AJ13" s="25"/>
      <c r="AK13" s="57"/>
      <c r="AL13" s="34"/>
      <c r="AM13" s="25"/>
      <c r="AN13" s="25"/>
      <c r="AO13" s="25"/>
      <c r="AP13" s="25"/>
      <c r="AQ13" s="57"/>
      <c r="AR13" s="25"/>
      <c r="AS13" s="170"/>
    </row>
    <row r="14" spans="1:45">
      <c r="A14" s="112" t="s">
        <v>93</v>
      </c>
      <c r="B14" s="54"/>
      <c r="C14" s="35"/>
      <c r="D14" s="35"/>
      <c r="E14" s="35"/>
      <c r="F14" s="46">
        <f t="shared" si="0"/>
        <v>0</v>
      </c>
      <c r="G14" s="380" t="s">
        <v>93</v>
      </c>
      <c r="H14" s="101">
        <f t="shared" si="2"/>
        <v>4</v>
      </c>
      <c r="I14" s="137">
        <f t="shared" si="3"/>
        <v>1</v>
      </c>
      <c r="J14" s="101">
        <f t="shared" si="4"/>
        <v>0</v>
      </c>
      <c r="K14" s="138">
        <f t="shared" si="5"/>
        <v>0</v>
      </c>
      <c r="L14" s="345">
        <f t="shared" si="6"/>
        <v>0</v>
      </c>
      <c r="M14" s="538">
        <f t="shared" si="8"/>
        <v>5</v>
      </c>
      <c r="N14" s="25"/>
      <c r="P14" s="289" t="s">
        <v>93</v>
      </c>
      <c r="Q14" s="101">
        <v>4</v>
      </c>
      <c r="R14" s="101">
        <v>1</v>
      </c>
      <c r="S14" s="101">
        <v>0</v>
      </c>
      <c r="T14" s="101">
        <v>0</v>
      </c>
      <c r="U14" s="570">
        <v>0</v>
      </c>
      <c r="V14" s="285">
        <f t="shared" si="7"/>
        <v>5</v>
      </c>
      <c r="AD14" s="170"/>
      <c r="AE14" s="34"/>
      <c r="AF14" s="229"/>
      <c r="AG14" s="25"/>
      <c r="AH14" s="25"/>
      <c r="AI14" s="25"/>
      <c r="AJ14" s="25"/>
      <c r="AK14" s="57"/>
      <c r="AL14" s="34"/>
      <c r="AM14" s="25"/>
      <c r="AN14" s="25"/>
      <c r="AO14" s="25"/>
      <c r="AP14" s="25"/>
      <c r="AQ14" s="57"/>
      <c r="AR14" s="25"/>
      <c r="AS14" s="170"/>
    </row>
    <row r="15" spans="1:45">
      <c r="A15" s="261" t="s">
        <v>94</v>
      </c>
      <c r="B15" s="281"/>
      <c r="C15" s="281"/>
      <c r="D15" s="281"/>
      <c r="E15" s="281"/>
      <c r="F15" s="372">
        <f t="shared" si="0"/>
        <v>0</v>
      </c>
      <c r="G15" s="381" t="s">
        <v>94</v>
      </c>
      <c r="H15" s="275">
        <f t="shared" si="2"/>
        <v>3</v>
      </c>
      <c r="I15" s="267">
        <f t="shared" si="3"/>
        <v>0</v>
      </c>
      <c r="J15" s="275">
        <f t="shared" si="4"/>
        <v>30</v>
      </c>
      <c r="K15" s="266">
        <f t="shared" si="5"/>
        <v>32</v>
      </c>
      <c r="L15" s="356">
        <f t="shared" si="6"/>
        <v>0</v>
      </c>
      <c r="M15" s="537">
        <f t="shared" si="8"/>
        <v>65</v>
      </c>
      <c r="N15" s="57"/>
      <c r="P15" s="363" t="s">
        <v>94</v>
      </c>
      <c r="Q15" s="370">
        <v>3</v>
      </c>
      <c r="R15" s="370">
        <v>0</v>
      </c>
      <c r="S15" s="370">
        <v>30</v>
      </c>
      <c r="T15" s="370">
        <v>32</v>
      </c>
      <c r="U15" s="571">
        <v>0</v>
      </c>
      <c r="V15" s="286">
        <f t="shared" si="7"/>
        <v>65</v>
      </c>
      <c r="AD15" s="170"/>
      <c r="AE15" s="34"/>
      <c r="AF15" s="25"/>
      <c r="AG15" s="25"/>
      <c r="AH15" s="25"/>
      <c r="AI15" s="25"/>
      <c r="AJ15" s="25"/>
      <c r="AK15" s="57"/>
      <c r="AL15" s="34"/>
      <c r="AM15" s="25"/>
      <c r="AN15" s="25"/>
      <c r="AO15" s="25"/>
      <c r="AP15" s="25"/>
      <c r="AQ15" s="57"/>
      <c r="AR15" s="57"/>
      <c r="AS15" s="170"/>
    </row>
    <row r="16" spans="1:45">
      <c r="A16" s="110" t="s">
        <v>95</v>
      </c>
      <c r="B16" s="32"/>
      <c r="C16" s="32"/>
      <c r="D16" s="32"/>
      <c r="E16" s="32"/>
      <c r="F16" s="373">
        <f t="shared" si="0"/>
        <v>0</v>
      </c>
      <c r="G16" s="382" t="s">
        <v>95</v>
      </c>
      <c r="H16" s="114">
        <f t="shared" si="2"/>
        <v>27</v>
      </c>
      <c r="I16" s="133">
        <f t="shared" si="3"/>
        <v>6</v>
      </c>
      <c r="J16" s="114">
        <f t="shared" si="4"/>
        <v>113</v>
      </c>
      <c r="K16" s="121">
        <f t="shared" si="5"/>
        <v>11</v>
      </c>
      <c r="L16" s="343">
        <f t="shared" si="6"/>
        <v>0</v>
      </c>
      <c r="M16" s="536">
        <f t="shared" ref="M16:M46" si="9">SUM(H16:L16)</f>
        <v>157</v>
      </c>
      <c r="N16" s="57"/>
      <c r="P16" s="364" t="s">
        <v>95</v>
      </c>
      <c r="Q16" s="114">
        <v>27</v>
      </c>
      <c r="R16" s="114">
        <v>6</v>
      </c>
      <c r="S16" s="114">
        <v>113</v>
      </c>
      <c r="T16" s="114">
        <v>11</v>
      </c>
      <c r="U16" s="571">
        <v>0</v>
      </c>
      <c r="V16" s="286">
        <f t="shared" si="7"/>
        <v>157</v>
      </c>
      <c r="AD16" s="170"/>
      <c r="AE16" s="34"/>
      <c r="AF16" s="25"/>
      <c r="AG16" s="25"/>
      <c r="AH16" s="25"/>
      <c r="AI16" s="25"/>
      <c r="AJ16" s="25"/>
      <c r="AK16" s="57"/>
      <c r="AL16" s="34"/>
      <c r="AM16" s="25"/>
      <c r="AN16" s="25"/>
      <c r="AO16" s="25"/>
      <c r="AP16" s="25"/>
      <c r="AQ16" s="57"/>
      <c r="AR16" s="57"/>
      <c r="AS16" s="170"/>
    </row>
    <row r="17" spans="1:45">
      <c r="A17" s="567"/>
      <c r="B17" s="568"/>
      <c r="C17" s="568"/>
      <c r="D17" s="568"/>
      <c r="E17" s="568"/>
      <c r="F17" s="569"/>
      <c r="G17" s="381" t="s">
        <v>220</v>
      </c>
      <c r="H17" s="275">
        <f>Q17</f>
        <v>16</v>
      </c>
      <c r="I17" s="267">
        <f t="shared" ref="I17:K17" si="10">R17</f>
        <v>15</v>
      </c>
      <c r="J17" s="275">
        <f t="shared" si="10"/>
        <v>32</v>
      </c>
      <c r="K17" s="267">
        <f t="shared" si="10"/>
        <v>34</v>
      </c>
      <c r="L17" s="356">
        <f t="shared" si="6"/>
        <v>2</v>
      </c>
      <c r="M17" s="541">
        <f t="shared" si="9"/>
        <v>99</v>
      </c>
      <c r="N17" s="57"/>
      <c r="P17" s="363" t="s">
        <v>221</v>
      </c>
      <c r="Q17" s="390">
        <v>16</v>
      </c>
      <c r="R17" s="390">
        <v>15</v>
      </c>
      <c r="S17" s="390">
        <v>32</v>
      </c>
      <c r="T17" s="390">
        <v>34</v>
      </c>
      <c r="U17" s="572">
        <v>2</v>
      </c>
      <c r="V17" s="286">
        <f t="shared" si="7"/>
        <v>99</v>
      </c>
      <c r="AD17" s="170"/>
      <c r="AE17" s="34"/>
      <c r="AF17" s="25"/>
      <c r="AG17" s="25"/>
      <c r="AH17" s="25"/>
      <c r="AI17" s="25"/>
      <c r="AJ17" s="25"/>
      <c r="AK17" s="57"/>
      <c r="AL17" s="34"/>
      <c r="AM17" s="25"/>
      <c r="AN17" s="25"/>
      <c r="AO17" s="25"/>
      <c r="AP17" s="25"/>
      <c r="AQ17" s="57"/>
      <c r="AR17" s="57"/>
      <c r="AS17" s="170"/>
    </row>
    <row r="18" spans="1:45">
      <c r="A18" s="261" t="s">
        <v>96</v>
      </c>
      <c r="B18" s="281"/>
      <c r="C18" s="281"/>
      <c r="D18" s="281"/>
      <c r="E18" s="281"/>
      <c r="F18" s="372">
        <f t="shared" si="0"/>
        <v>0</v>
      </c>
      <c r="G18" s="383" t="s">
        <v>96</v>
      </c>
      <c r="H18" s="127">
        <f t="shared" ref="H18:H44" si="11">B18+Q18</f>
        <v>6</v>
      </c>
      <c r="I18" s="124">
        <f t="shared" ref="I18:I44" si="12">C18+R18</f>
        <v>1</v>
      </c>
      <c r="J18" s="127">
        <f t="shared" ref="J18:J44" si="13">D18+S18</f>
        <v>35</v>
      </c>
      <c r="K18" s="124">
        <f t="shared" ref="K18:K44" si="14">E18+T18</f>
        <v>0</v>
      </c>
      <c r="L18" s="357">
        <f t="shared" ref="L18:L46" si="15">U18</f>
        <v>1</v>
      </c>
      <c r="M18" s="544">
        <f t="shared" si="9"/>
        <v>43</v>
      </c>
      <c r="N18" s="57"/>
      <c r="P18" s="363" t="s">
        <v>96</v>
      </c>
      <c r="Q18" s="370">
        <v>6</v>
      </c>
      <c r="R18" s="370">
        <v>1</v>
      </c>
      <c r="S18" s="370">
        <v>35</v>
      </c>
      <c r="T18" s="370">
        <v>0</v>
      </c>
      <c r="U18" s="571">
        <v>1</v>
      </c>
      <c r="V18" s="286">
        <f t="shared" si="7"/>
        <v>43</v>
      </c>
      <c r="AD18" s="170"/>
      <c r="AE18" s="34"/>
      <c r="AF18" s="25"/>
      <c r="AG18" s="25"/>
      <c r="AH18" s="25"/>
      <c r="AI18" s="25"/>
      <c r="AJ18" s="25"/>
      <c r="AK18" s="57"/>
      <c r="AL18" s="34"/>
      <c r="AM18" s="25"/>
      <c r="AN18" s="25"/>
      <c r="AO18" s="25"/>
      <c r="AP18" s="25"/>
      <c r="AQ18" s="57"/>
      <c r="AR18" s="57"/>
      <c r="AS18" s="170"/>
    </row>
    <row r="19" spans="1:45">
      <c r="A19" s="111" t="s">
        <v>97</v>
      </c>
      <c r="B19" s="28"/>
      <c r="C19" s="28"/>
      <c r="D19" s="28"/>
      <c r="E19" s="28"/>
      <c r="F19" s="44">
        <f t="shared" si="0"/>
        <v>0</v>
      </c>
      <c r="G19" s="384" t="s">
        <v>97</v>
      </c>
      <c r="H19" s="353">
        <f t="shared" si="11"/>
        <v>4</v>
      </c>
      <c r="I19" s="376">
        <f t="shared" si="12"/>
        <v>0</v>
      </c>
      <c r="J19" s="353">
        <f t="shared" si="13"/>
        <v>36</v>
      </c>
      <c r="K19" s="376">
        <f t="shared" si="14"/>
        <v>0</v>
      </c>
      <c r="L19" s="529">
        <f t="shared" si="15"/>
        <v>0</v>
      </c>
      <c r="M19" s="540">
        <f t="shared" si="9"/>
        <v>40</v>
      </c>
      <c r="N19" s="57"/>
      <c r="P19" s="290" t="s">
        <v>97</v>
      </c>
      <c r="Q19" s="127">
        <v>4</v>
      </c>
      <c r="R19" s="127">
        <v>0</v>
      </c>
      <c r="S19" s="127">
        <v>36</v>
      </c>
      <c r="T19" s="127">
        <v>0</v>
      </c>
      <c r="U19" s="430">
        <v>0</v>
      </c>
      <c r="V19" s="286">
        <f t="shared" si="7"/>
        <v>40</v>
      </c>
      <c r="AD19" s="170"/>
      <c r="AE19" s="34"/>
      <c r="AF19" s="25"/>
      <c r="AG19" s="25"/>
      <c r="AH19" s="25"/>
      <c r="AI19" s="25"/>
      <c r="AJ19" s="25"/>
      <c r="AK19" s="57"/>
      <c r="AL19" s="34"/>
      <c r="AM19" s="25"/>
      <c r="AN19" s="25"/>
      <c r="AO19" s="25"/>
      <c r="AP19" s="25"/>
      <c r="AQ19" s="57"/>
      <c r="AR19" s="57"/>
      <c r="AS19" s="170"/>
    </row>
    <row r="20" spans="1:45">
      <c r="A20" s="261" t="s">
        <v>100</v>
      </c>
      <c r="B20" s="281"/>
      <c r="C20" s="281"/>
      <c r="D20" s="281"/>
      <c r="E20" s="281"/>
      <c r="F20" s="372">
        <f t="shared" si="0"/>
        <v>0</v>
      </c>
      <c r="G20" s="385" t="s">
        <v>100</v>
      </c>
      <c r="H20" s="114">
        <f t="shared" si="11"/>
        <v>21</v>
      </c>
      <c r="I20" s="121">
        <f t="shared" si="12"/>
        <v>24</v>
      </c>
      <c r="J20" s="114">
        <f t="shared" si="13"/>
        <v>162</v>
      </c>
      <c r="K20" s="121">
        <f t="shared" si="14"/>
        <v>0</v>
      </c>
      <c r="L20" s="343">
        <f t="shared" si="15"/>
        <v>6</v>
      </c>
      <c r="M20" s="539">
        <f t="shared" si="9"/>
        <v>213</v>
      </c>
      <c r="N20" s="57"/>
      <c r="P20" s="261" t="s">
        <v>100</v>
      </c>
      <c r="Q20" s="19">
        <v>21</v>
      </c>
      <c r="R20" s="19">
        <v>24</v>
      </c>
      <c r="S20" s="19">
        <v>162</v>
      </c>
      <c r="T20" s="19">
        <v>0</v>
      </c>
      <c r="U20" s="566">
        <v>6</v>
      </c>
      <c r="V20" s="285">
        <f t="shared" si="7"/>
        <v>213</v>
      </c>
      <c r="AD20" s="170"/>
      <c r="AE20" s="34"/>
      <c r="AF20" s="25"/>
      <c r="AG20" s="25"/>
      <c r="AH20" s="25"/>
      <c r="AI20" s="25"/>
      <c r="AJ20" s="25"/>
      <c r="AK20" s="57"/>
      <c r="AL20" s="34"/>
      <c r="AM20" s="25"/>
      <c r="AN20" s="25"/>
      <c r="AO20" s="25"/>
      <c r="AP20" s="25"/>
      <c r="AQ20" s="57"/>
      <c r="AR20" s="57"/>
      <c r="AS20" s="170"/>
    </row>
    <row r="21" spans="1:45">
      <c r="A21" s="110" t="s">
        <v>98</v>
      </c>
      <c r="B21" s="32"/>
      <c r="C21" s="32"/>
      <c r="D21" s="32"/>
      <c r="E21" s="32"/>
      <c r="F21" s="373">
        <f t="shared" si="0"/>
        <v>0</v>
      </c>
      <c r="G21" s="386" t="s">
        <v>98</v>
      </c>
      <c r="H21" s="354">
        <f t="shared" si="11"/>
        <v>32</v>
      </c>
      <c r="I21" s="351">
        <f t="shared" si="12"/>
        <v>14</v>
      </c>
      <c r="J21" s="354">
        <f t="shared" si="13"/>
        <v>43</v>
      </c>
      <c r="K21" s="351">
        <f t="shared" si="14"/>
        <v>0</v>
      </c>
      <c r="L21" s="530">
        <f t="shared" si="15"/>
        <v>5</v>
      </c>
      <c r="M21" s="541">
        <f t="shared" si="9"/>
        <v>94</v>
      </c>
      <c r="N21" s="57"/>
      <c r="P21" s="110" t="s">
        <v>98</v>
      </c>
      <c r="Q21" s="98">
        <v>32</v>
      </c>
      <c r="R21" s="98">
        <v>14</v>
      </c>
      <c r="S21" s="98">
        <v>43</v>
      </c>
      <c r="T21" s="98">
        <v>0</v>
      </c>
      <c r="U21" s="564">
        <v>5</v>
      </c>
      <c r="V21" s="286">
        <f t="shared" si="7"/>
        <v>94</v>
      </c>
      <c r="AD21" s="170"/>
      <c r="AE21" s="34"/>
      <c r="AF21" s="25"/>
      <c r="AG21" s="25"/>
      <c r="AH21" s="25"/>
      <c r="AI21" s="25"/>
      <c r="AJ21" s="25"/>
      <c r="AK21" s="57"/>
      <c r="AL21" s="34"/>
      <c r="AM21" s="25"/>
      <c r="AN21" s="25"/>
      <c r="AO21" s="25"/>
      <c r="AP21" s="25"/>
      <c r="AQ21" s="57"/>
      <c r="AR21" s="57"/>
      <c r="AS21" s="170"/>
    </row>
    <row r="22" spans="1:45">
      <c r="A22" s="261" t="s">
        <v>99</v>
      </c>
      <c r="B22" s="281"/>
      <c r="C22" s="281"/>
      <c r="D22" s="281"/>
      <c r="E22" s="281"/>
      <c r="F22" s="372">
        <f t="shared" si="0"/>
        <v>0</v>
      </c>
      <c r="G22" s="385" t="s">
        <v>99</v>
      </c>
      <c r="H22" s="114">
        <f t="shared" si="11"/>
        <v>15</v>
      </c>
      <c r="I22" s="121">
        <f t="shared" si="12"/>
        <v>51</v>
      </c>
      <c r="J22" s="114">
        <f t="shared" si="13"/>
        <v>125</v>
      </c>
      <c r="K22" s="121">
        <f t="shared" si="14"/>
        <v>0</v>
      </c>
      <c r="L22" s="343">
        <f t="shared" si="15"/>
        <v>24</v>
      </c>
      <c r="M22" s="539">
        <f t="shared" si="9"/>
        <v>215</v>
      </c>
      <c r="N22" s="57"/>
      <c r="P22" s="261" t="s">
        <v>99</v>
      </c>
      <c r="Q22" s="19">
        <v>15</v>
      </c>
      <c r="R22" s="19">
        <v>51</v>
      </c>
      <c r="S22" s="19">
        <v>125</v>
      </c>
      <c r="T22" s="19">
        <v>0</v>
      </c>
      <c r="U22" s="564">
        <v>24</v>
      </c>
      <c r="V22" s="286">
        <f t="shared" si="7"/>
        <v>215</v>
      </c>
      <c r="AD22" s="170"/>
      <c r="AE22" s="34"/>
      <c r="AF22" s="25"/>
      <c r="AG22" s="25"/>
      <c r="AH22" s="25"/>
      <c r="AI22" s="25"/>
      <c r="AJ22" s="25"/>
      <c r="AK22" s="57"/>
      <c r="AL22" s="34"/>
      <c r="AM22" s="25"/>
      <c r="AN22" s="25"/>
      <c r="AO22" s="25"/>
      <c r="AP22" s="25"/>
      <c r="AQ22" s="57"/>
      <c r="AR22" s="57"/>
      <c r="AS22" s="170"/>
    </row>
    <row r="23" spans="1:45">
      <c r="A23" s="110" t="s">
        <v>101</v>
      </c>
      <c r="B23" s="32"/>
      <c r="C23" s="32"/>
      <c r="D23" s="32"/>
      <c r="E23" s="32"/>
      <c r="F23" s="373">
        <f t="shared" si="0"/>
        <v>0</v>
      </c>
      <c r="G23" s="387" t="s">
        <v>101</v>
      </c>
      <c r="H23" s="352">
        <f t="shared" si="11"/>
        <v>21</v>
      </c>
      <c r="I23" s="379">
        <f t="shared" si="12"/>
        <v>5</v>
      </c>
      <c r="J23" s="352">
        <f t="shared" si="13"/>
        <v>0</v>
      </c>
      <c r="K23" s="379">
        <f t="shared" si="14"/>
        <v>0</v>
      </c>
      <c r="L23" s="560">
        <f t="shared" si="15"/>
        <v>1</v>
      </c>
      <c r="M23" s="542">
        <f t="shared" si="9"/>
        <v>27</v>
      </c>
      <c r="N23" s="57"/>
      <c r="P23" s="110" t="s">
        <v>101</v>
      </c>
      <c r="Q23" s="98">
        <v>21</v>
      </c>
      <c r="R23" s="98">
        <v>5</v>
      </c>
      <c r="S23" s="98">
        <v>0</v>
      </c>
      <c r="T23" s="98">
        <v>0</v>
      </c>
      <c r="U23" s="564">
        <v>1</v>
      </c>
      <c r="V23" s="286">
        <f t="shared" si="7"/>
        <v>27</v>
      </c>
      <c r="AD23" s="170"/>
      <c r="AE23" s="34"/>
      <c r="AF23" s="25"/>
      <c r="AG23" s="25"/>
      <c r="AH23" s="25"/>
      <c r="AI23" s="25"/>
      <c r="AJ23" s="25"/>
      <c r="AK23" s="57"/>
      <c r="AL23" s="34"/>
      <c r="AM23" s="25"/>
      <c r="AN23" s="25"/>
      <c r="AO23" s="25"/>
      <c r="AP23" s="25"/>
      <c r="AQ23" s="57"/>
      <c r="AR23" s="57"/>
      <c r="AS23" s="170"/>
    </row>
    <row r="24" spans="1:45">
      <c r="A24" s="268" t="s">
        <v>102</v>
      </c>
      <c r="B24" s="291"/>
      <c r="C24" s="291"/>
      <c r="D24" s="291"/>
      <c r="E24" s="291"/>
      <c r="F24" s="273">
        <f t="shared" si="0"/>
        <v>0</v>
      </c>
      <c r="G24" s="388" t="s">
        <v>102</v>
      </c>
      <c r="H24" s="101">
        <f t="shared" si="11"/>
        <v>31</v>
      </c>
      <c r="I24" s="138">
        <f t="shared" si="12"/>
        <v>20</v>
      </c>
      <c r="J24" s="101">
        <f t="shared" si="13"/>
        <v>141</v>
      </c>
      <c r="K24" s="138">
        <f t="shared" si="14"/>
        <v>65</v>
      </c>
      <c r="L24" s="345">
        <f t="shared" si="15"/>
        <v>2</v>
      </c>
      <c r="M24" s="543">
        <f t="shared" si="9"/>
        <v>259</v>
      </c>
      <c r="N24" s="57"/>
      <c r="P24" s="268" t="s">
        <v>102</v>
      </c>
      <c r="Q24" s="141">
        <v>31</v>
      </c>
      <c r="R24" s="141">
        <v>20</v>
      </c>
      <c r="S24" s="141">
        <v>141</v>
      </c>
      <c r="T24" s="141">
        <v>65</v>
      </c>
      <c r="U24" s="565">
        <v>2</v>
      </c>
      <c r="V24" s="286">
        <f t="shared" si="7"/>
        <v>259</v>
      </c>
      <c r="AD24" s="170"/>
      <c r="AE24" s="34"/>
      <c r="AF24" s="25"/>
      <c r="AG24" s="25"/>
      <c r="AH24" s="25"/>
      <c r="AI24" s="25"/>
      <c r="AJ24" s="25"/>
      <c r="AK24" s="57"/>
      <c r="AL24" s="34"/>
      <c r="AM24" s="25"/>
      <c r="AN24" s="25"/>
      <c r="AO24" s="25"/>
      <c r="AP24" s="25"/>
      <c r="AQ24" s="57"/>
      <c r="AR24" s="57"/>
      <c r="AS24" s="170"/>
    </row>
    <row r="25" spans="1:45">
      <c r="A25" s="110" t="s">
        <v>103</v>
      </c>
      <c r="B25" s="32"/>
      <c r="C25" s="32"/>
      <c r="D25" s="32"/>
      <c r="E25" s="32"/>
      <c r="F25" s="373">
        <f t="shared" si="0"/>
        <v>0</v>
      </c>
      <c r="G25" s="386" t="s">
        <v>103</v>
      </c>
      <c r="H25" s="354">
        <f t="shared" si="11"/>
        <v>1</v>
      </c>
      <c r="I25" s="351">
        <f t="shared" si="12"/>
        <v>0</v>
      </c>
      <c r="J25" s="354">
        <f t="shared" si="13"/>
        <v>0</v>
      </c>
      <c r="K25" s="351">
        <f t="shared" si="14"/>
        <v>0</v>
      </c>
      <c r="L25" s="530">
        <f t="shared" si="15"/>
        <v>0</v>
      </c>
      <c r="M25" s="541">
        <f t="shared" si="9"/>
        <v>1</v>
      </c>
      <c r="N25" s="57"/>
      <c r="P25" s="110" t="s">
        <v>103</v>
      </c>
      <c r="Q25" s="98">
        <v>1</v>
      </c>
      <c r="R25" s="98">
        <v>0</v>
      </c>
      <c r="S25" s="98">
        <v>0</v>
      </c>
      <c r="T25" s="98">
        <v>0</v>
      </c>
      <c r="U25" s="566">
        <v>0</v>
      </c>
      <c r="V25" s="285">
        <f t="shared" si="7"/>
        <v>1</v>
      </c>
      <c r="AD25" s="170"/>
      <c r="AE25" s="34"/>
      <c r="AF25" s="25"/>
      <c r="AG25" s="25"/>
      <c r="AH25" s="25"/>
      <c r="AI25" s="25"/>
      <c r="AJ25" s="25"/>
      <c r="AK25" s="57"/>
      <c r="AL25" s="34"/>
      <c r="AM25" s="25"/>
      <c r="AN25" s="25"/>
      <c r="AO25" s="25"/>
      <c r="AP25" s="25"/>
      <c r="AQ25" s="57"/>
      <c r="AR25" s="57"/>
      <c r="AS25" s="170"/>
    </row>
    <row r="26" spans="1:45">
      <c r="A26" s="261" t="s">
        <v>104</v>
      </c>
      <c r="B26" s="281"/>
      <c r="C26" s="281"/>
      <c r="D26" s="281"/>
      <c r="E26" s="281"/>
      <c r="F26" s="372">
        <f t="shared" si="0"/>
        <v>0</v>
      </c>
      <c r="G26" s="385" t="s">
        <v>104</v>
      </c>
      <c r="H26" s="114">
        <f t="shared" si="11"/>
        <v>1</v>
      </c>
      <c r="I26" s="121">
        <f t="shared" si="12"/>
        <v>1</v>
      </c>
      <c r="J26" s="114">
        <f t="shared" si="13"/>
        <v>0</v>
      </c>
      <c r="K26" s="121">
        <f t="shared" si="14"/>
        <v>0</v>
      </c>
      <c r="L26" s="343">
        <f t="shared" si="15"/>
        <v>0</v>
      </c>
      <c r="M26" s="539">
        <f t="shared" si="9"/>
        <v>2</v>
      </c>
      <c r="N26" s="25"/>
      <c r="P26" s="261" t="s">
        <v>104</v>
      </c>
      <c r="Q26" s="19">
        <v>1</v>
      </c>
      <c r="R26" s="19">
        <v>1</v>
      </c>
      <c r="S26" s="19">
        <v>0</v>
      </c>
      <c r="T26" s="19">
        <v>0</v>
      </c>
      <c r="U26" s="564">
        <v>0</v>
      </c>
      <c r="V26" s="286">
        <f t="shared" si="7"/>
        <v>2</v>
      </c>
      <c r="AD26" s="170"/>
      <c r="AE26" s="34"/>
      <c r="AF26" s="25"/>
      <c r="AG26" s="25"/>
      <c r="AH26" s="25"/>
      <c r="AI26" s="25"/>
      <c r="AJ26" s="25"/>
      <c r="AK26" s="57"/>
      <c r="AL26" s="34"/>
      <c r="AM26" s="25"/>
      <c r="AN26" s="25"/>
      <c r="AO26" s="25"/>
      <c r="AP26" s="25"/>
      <c r="AQ26" s="57"/>
      <c r="AR26" s="25"/>
      <c r="AS26" s="170"/>
    </row>
    <row r="27" spans="1:45">
      <c r="A27" s="110" t="s">
        <v>105</v>
      </c>
      <c r="B27" s="55"/>
      <c r="C27" s="27"/>
      <c r="D27" s="27"/>
      <c r="E27" s="27"/>
      <c r="F27" s="373">
        <f t="shared" si="0"/>
        <v>0</v>
      </c>
      <c r="G27" s="386" t="s">
        <v>105</v>
      </c>
      <c r="H27" s="354">
        <f t="shared" si="11"/>
        <v>6</v>
      </c>
      <c r="I27" s="351">
        <f t="shared" si="12"/>
        <v>9</v>
      </c>
      <c r="J27" s="354">
        <f t="shared" si="13"/>
        <v>29</v>
      </c>
      <c r="K27" s="351">
        <f t="shared" si="14"/>
        <v>170</v>
      </c>
      <c r="L27" s="530">
        <f t="shared" si="15"/>
        <v>2</v>
      </c>
      <c r="M27" s="541">
        <f t="shared" si="9"/>
        <v>216</v>
      </c>
      <c r="N27" s="57"/>
      <c r="P27" s="110" t="s">
        <v>105</v>
      </c>
      <c r="Q27" s="98">
        <v>6</v>
      </c>
      <c r="R27" s="98">
        <v>9</v>
      </c>
      <c r="S27" s="98">
        <v>29</v>
      </c>
      <c r="T27" s="98">
        <v>170</v>
      </c>
      <c r="U27" s="564">
        <v>2</v>
      </c>
      <c r="V27" s="286">
        <f t="shared" si="7"/>
        <v>216</v>
      </c>
      <c r="AD27" s="170"/>
      <c r="AE27" s="34"/>
      <c r="AF27" s="25"/>
      <c r="AG27" s="25"/>
      <c r="AH27" s="25"/>
      <c r="AI27" s="25"/>
      <c r="AJ27" s="25"/>
      <c r="AK27" s="57"/>
      <c r="AL27" s="34"/>
      <c r="AM27" s="25"/>
      <c r="AN27" s="25"/>
      <c r="AO27" s="25"/>
      <c r="AP27" s="25"/>
      <c r="AQ27" s="57"/>
      <c r="AR27" s="57"/>
      <c r="AS27" s="170"/>
    </row>
    <row r="28" spans="1:45">
      <c r="A28" s="261" t="s">
        <v>106</v>
      </c>
      <c r="B28" s="281"/>
      <c r="C28" s="281"/>
      <c r="D28" s="281"/>
      <c r="E28" s="281"/>
      <c r="F28" s="372">
        <f t="shared" si="0"/>
        <v>0</v>
      </c>
      <c r="G28" s="383" t="s">
        <v>106</v>
      </c>
      <c r="H28" s="127">
        <f t="shared" si="11"/>
        <v>3</v>
      </c>
      <c r="I28" s="124">
        <f t="shared" si="12"/>
        <v>1</v>
      </c>
      <c r="J28" s="127">
        <f t="shared" si="13"/>
        <v>0</v>
      </c>
      <c r="K28" s="124">
        <f t="shared" si="14"/>
        <v>0</v>
      </c>
      <c r="L28" s="357">
        <f t="shared" si="15"/>
        <v>0</v>
      </c>
      <c r="M28" s="544">
        <f t="shared" si="9"/>
        <v>4</v>
      </c>
      <c r="N28" s="57"/>
      <c r="P28" s="261" t="s">
        <v>106</v>
      </c>
      <c r="Q28" s="19">
        <v>3</v>
      </c>
      <c r="R28" s="19">
        <v>1</v>
      </c>
      <c r="S28" s="19">
        <v>0</v>
      </c>
      <c r="T28" s="19">
        <v>0</v>
      </c>
      <c r="U28" s="564">
        <v>0</v>
      </c>
      <c r="V28" s="286">
        <f t="shared" si="7"/>
        <v>4</v>
      </c>
      <c r="AD28" s="170"/>
      <c r="AE28" s="34"/>
      <c r="AF28" s="25"/>
      <c r="AG28" s="25"/>
      <c r="AH28" s="25"/>
      <c r="AI28" s="25"/>
      <c r="AJ28" s="25"/>
      <c r="AK28" s="57"/>
      <c r="AL28" s="34"/>
      <c r="AM28" s="25"/>
      <c r="AN28" s="25"/>
      <c r="AO28" s="25"/>
      <c r="AP28" s="25"/>
      <c r="AQ28" s="57"/>
      <c r="AR28" s="57"/>
      <c r="AS28" s="170"/>
    </row>
    <row r="29" spans="1:45">
      <c r="A29" s="111" t="s">
        <v>107</v>
      </c>
      <c r="B29" s="28"/>
      <c r="C29" s="28"/>
      <c r="D29" s="28"/>
      <c r="E29" s="28"/>
      <c r="F29" s="44">
        <f t="shared" si="0"/>
        <v>0</v>
      </c>
      <c r="G29" s="384" t="s">
        <v>107</v>
      </c>
      <c r="H29" s="353">
        <f t="shared" si="11"/>
        <v>1</v>
      </c>
      <c r="I29" s="376">
        <f t="shared" si="12"/>
        <v>1</v>
      </c>
      <c r="J29" s="353">
        <f t="shared" si="13"/>
        <v>16</v>
      </c>
      <c r="K29" s="376">
        <f t="shared" si="14"/>
        <v>0</v>
      </c>
      <c r="L29" s="529">
        <f t="shared" si="15"/>
        <v>0</v>
      </c>
      <c r="M29" s="540">
        <f t="shared" si="9"/>
        <v>18</v>
      </c>
      <c r="N29" s="57"/>
      <c r="P29" s="111" t="s">
        <v>107</v>
      </c>
      <c r="Q29" s="142">
        <v>1</v>
      </c>
      <c r="R29" s="142">
        <v>1</v>
      </c>
      <c r="S29" s="142">
        <v>16</v>
      </c>
      <c r="T29" s="142">
        <v>0</v>
      </c>
      <c r="U29" s="565">
        <v>0</v>
      </c>
      <c r="V29" s="286">
        <f t="shared" si="7"/>
        <v>18</v>
      </c>
      <c r="AD29" s="170"/>
      <c r="AE29" s="34"/>
      <c r="AF29" s="25"/>
      <c r="AG29" s="25"/>
      <c r="AH29" s="25"/>
      <c r="AI29" s="25"/>
      <c r="AJ29" s="25"/>
      <c r="AK29" s="57"/>
      <c r="AL29" s="34"/>
      <c r="AM29" s="25"/>
      <c r="AN29" s="25"/>
      <c r="AO29" s="25"/>
      <c r="AP29" s="25"/>
      <c r="AQ29" s="57"/>
      <c r="AR29" s="57"/>
      <c r="AS29" s="170"/>
    </row>
    <row r="30" spans="1:45">
      <c r="A30" s="261" t="s">
        <v>108</v>
      </c>
      <c r="B30" s="281"/>
      <c r="C30" s="281"/>
      <c r="D30" s="281"/>
      <c r="E30" s="281"/>
      <c r="F30" s="372">
        <f t="shared" si="0"/>
        <v>0</v>
      </c>
      <c r="G30" s="385" t="s">
        <v>108</v>
      </c>
      <c r="H30" s="114">
        <f t="shared" si="11"/>
        <v>0</v>
      </c>
      <c r="I30" s="121">
        <f t="shared" si="12"/>
        <v>1</v>
      </c>
      <c r="J30" s="114">
        <f t="shared" si="13"/>
        <v>16</v>
      </c>
      <c r="K30" s="121">
        <f t="shared" si="14"/>
        <v>0</v>
      </c>
      <c r="L30" s="343">
        <f t="shared" si="15"/>
        <v>0</v>
      </c>
      <c r="M30" s="539">
        <f t="shared" si="9"/>
        <v>17</v>
      </c>
      <c r="N30" s="57"/>
      <c r="P30" s="261" t="s">
        <v>108</v>
      </c>
      <c r="Q30" s="19">
        <v>0</v>
      </c>
      <c r="R30" s="19">
        <v>1</v>
      </c>
      <c r="S30" s="19">
        <v>16</v>
      </c>
      <c r="T30" s="19">
        <v>0</v>
      </c>
      <c r="U30" s="566">
        <v>0</v>
      </c>
      <c r="V30" s="285">
        <f t="shared" si="7"/>
        <v>17</v>
      </c>
      <c r="AD30" s="170"/>
      <c r="AE30" s="34"/>
      <c r="AF30" s="25"/>
      <c r="AG30" s="25"/>
      <c r="AH30" s="25"/>
      <c r="AI30" s="25"/>
      <c r="AJ30" s="25"/>
      <c r="AK30" s="57"/>
      <c r="AL30" s="34"/>
      <c r="AM30" s="25"/>
      <c r="AN30" s="25"/>
      <c r="AO30" s="25"/>
      <c r="AP30" s="25"/>
      <c r="AQ30" s="57"/>
      <c r="AR30" s="57"/>
      <c r="AS30" s="170"/>
    </row>
    <row r="31" spans="1:45">
      <c r="A31" s="110" t="s">
        <v>109</v>
      </c>
      <c r="B31" s="32"/>
      <c r="C31" s="32"/>
      <c r="D31" s="32"/>
      <c r="E31" s="32"/>
      <c r="F31" s="373">
        <f t="shared" si="0"/>
        <v>0</v>
      </c>
      <c r="G31" s="386" t="s">
        <v>109</v>
      </c>
      <c r="H31" s="354">
        <f t="shared" si="11"/>
        <v>0</v>
      </c>
      <c r="I31" s="351">
        <f t="shared" si="12"/>
        <v>0</v>
      </c>
      <c r="J31" s="354">
        <f t="shared" si="13"/>
        <v>0</v>
      </c>
      <c r="K31" s="351">
        <f t="shared" si="14"/>
        <v>0</v>
      </c>
      <c r="L31" s="530">
        <f t="shared" si="15"/>
        <v>1</v>
      </c>
      <c r="M31" s="541">
        <f t="shared" si="9"/>
        <v>1</v>
      </c>
      <c r="N31" s="57"/>
      <c r="P31" s="110" t="s">
        <v>109</v>
      </c>
      <c r="Q31" s="98">
        <v>0</v>
      </c>
      <c r="R31" s="98">
        <v>0</v>
      </c>
      <c r="S31" s="98">
        <v>0</v>
      </c>
      <c r="T31" s="98">
        <v>0</v>
      </c>
      <c r="U31" s="564">
        <v>1</v>
      </c>
      <c r="V31" s="286">
        <f t="shared" si="7"/>
        <v>1</v>
      </c>
      <c r="AD31" s="170"/>
      <c r="AE31" s="34"/>
      <c r="AF31" s="25"/>
      <c r="AG31" s="25"/>
      <c r="AH31" s="25"/>
      <c r="AI31" s="25"/>
      <c r="AJ31" s="25"/>
      <c r="AK31" s="57"/>
      <c r="AL31" s="34"/>
      <c r="AM31" s="25"/>
      <c r="AN31" s="25"/>
      <c r="AO31" s="25"/>
      <c r="AP31" s="25"/>
      <c r="AQ31" s="57"/>
      <c r="AR31" s="57"/>
      <c r="AS31" s="170"/>
    </row>
    <row r="32" spans="1:45">
      <c r="A32" s="261" t="s">
        <v>110</v>
      </c>
      <c r="B32" s="281"/>
      <c r="C32" s="281"/>
      <c r="D32" s="281"/>
      <c r="E32" s="281"/>
      <c r="F32" s="372">
        <f t="shared" si="0"/>
        <v>0</v>
      </c>
      <c r="G32" s="385" t="s">
        <v>110</v>
      </c>
      <c r="H32" s="114">
        <f t="shared" si="11"/>
        <v>7</v>
      </c>
      <c r="I32" s="121">
        <f t="shared" si="12"/>
        <v>4</v>
      </c>
      <c r="J32" s="114">
        <f t="shared" si="13"/>
        <v>0</v>
      </c>
      <c r="K32" s="121">
        <f t="shared" si="14"/>
        <v>0</v>
      </c>
      <c r="L32" s="343">
        <f t="shared" si="15"/>
        <v>0</v>
      </c>
      <c r="M32" s="539">
        <f t="shared" si="9"/>
        <v>11</v>
      </c>
      <c r="N32" s="57"/>
      <c r="P32" s="261" t="s">
        <v>110</v>
      </c>
      <c r="Q32" s="19">
        <v>7</v>
      </c>
      <c r="R32" s="19">
        <v>4</v>
      </c>
      <c r="S32" s="19">
        <v>0</v>
      </c>
      <c r="T32" s="19">
        <v>0</v>
      </c>
      <c r="U32" s="564">
        <v>0</v>
      </c>
      <c r="V32" s="286">
        <f t="shared" si="7"/>
        <v>11</v>
      </c>
      <c r="AD32" s="170"/>
      <c r="AE32" s="34"/>
      <c r="AF32" s="25"/>
      <c r="AG32" s="25"/>
      <c r="AH32" s="25"/>
      <c r="AI32" s="25"/>
      <c r="AJ32" s="25"/>
      <c r="AK32" s="57"/>
      <c r="AL32" s="34"/>
      <c r="AM32" s="25"/>
      <c r="AN32" s="25"/>
      <c r="AO32" s="25"/>
      <c r="AP32" s="25"/>
      <c r="AQ32" s="57"/>
      <c r="AR32" s="57"/>
      <c r="AS32" s="170"/>
    </row>
    <row r="33" spans="1:45">
      <c r="A33" s="110" t="s">
        <v>111</v>
      </c>
      <c r="B33" s="32"/>
      <c r="C33" s="32"/>
      <c r="D33" s="32"/>
      <c r="E33" s="32"/>
      <c r="F33" s="373">
        <f t="shared" si="0"/>
        <v>0</v>
      </c>
      <c r="G33" s="387" t="s">
        <v>111</v>
      </c>
      <c r="H33" s="352">
        <f t="shared" si="11"/>
        <v>7</v>
      </c>
      <c r="I33" s="379">
        <f t="shared" si="12"/>
        <v>1</v>
      </c>
      <c r="J33" s="352">
        <f t="shared" si="13"/>
        <v>13</v>
      </c>
      <c r="K33" s="379">
        <f t="shared" si="14"/>
        <v>0</v>
      </c>
      <c r="L33" s="560">
        <f t="shared" si="15"/>
        <v>0</v>
      </c>
      <c r="M33" s="542">
        <f t="shared" si="9"/>
        <v>21</v>
      </c>
      <c r="N33" s="57"/>
      <c r="P33" s="110" t="s">
        <v>111</v>
      </c>
      <c r="Q33" s="98">
        <v>7</v>
      </c>
      <c r="R33" s="98">
        <v>1</v>
      </c>
      <c r="S33" s="98">
        <v>13</v>
      </c>
      <c r="T33" s="98">
        <v>0</v>
      </c>
      <c r="U33" s="564">
        <v>0</v>
      </c>
      <c r="V33" s="286">
        <f t="shared" si="7"/>
        <v>21</v>
      </c>
      <c r="AD33" s="170"/>
      <c r="AE33" s="34"/>
      <c r="AF33" s="25"/>
      <c r="AG33" s="25"/>
      <c r="AH33" s="25"/>
      <c r="AI33" s="25"/>
      <c r="AJ33" s="25"/>
      <c r="AK33" s="57"/>
      <c r="AL33" s="34"/>
      <c r="AM33" s="25"/>
      <c r="AN33" s="25"/>
      <c r="AO33" s="25"/>
      <c r="AP33" s="25"/>
      <c r="AQ33" s="57"/>
      <c r="AR33" s="57"/>
      <c r="AS33" s="170"/>
    </row>
    <row r="34" spans="1:45">
      <c r="A34" s="268" t="s">
        <v>112</v>
      </c>
      <c r="B34" s="291"/>
      <c r="C34" s="291"/>
      <c r="D34" s="291"/>
      <c r="E34" s="291"/>
      <c r="F34" s="273">
        <f t="shared" si="0"/>
        <v>0</v>
      </c>
      <c r="G34" s="388" t="s">
        <v>112</v>
      </c>
      <c r="H34" s="101">
        <f t="shared" si="11"/>
        <v>77</v>
      </c>
      <c r="I34" s="138">
        <f t="shared" si="12"/>
        <v>32</v>
      </c>
      <c r="J34" s="101">
        <f t="shared" si="13"/>
        <v>820</v>
      </c>
      <c r="K34" s="138">
        <f t="shared" si="14"/>
        <v>62</v>
      </c>
      <c r="L34" s="345">
        <f t="shared" si="15"/>
        <v>11</v>
      </c>
      <c r="M34" s="543">
        <f t="shared" si="9"/>
        <v>1002</v>
      </c>
      <c r="N34" s="57"/>
      <c r="P34" s="268" t="s">
        <v>112</v>
      </c>
      <c r="Q34" s="141">
        <v>77</v>
      </c>
      <c r="R34" s="141">
        <v>32</v>
      </c>
      <c r="S34" s="141">
        <v>820</v>
      </c>
      <c r="T34" s="141">
        <v>62</v>
      </c>
      <c r="U34" s="565">
        <v>11</v>
      </c>
      <c r="V34" s="286">
        <f t="shared" si="7"/>
        <v>1002</v>
      </c>
      <c r="AD34" s="170"/>
      <c r="AE34" s="34"/>
      <c r="AF34" s="25"/>
      <c r="AG34" s="25"/>
      <c r="AH34" s="25"/>
      <c r="AI34" s="25"/>
      <c r="AJ34" s="25"/>
      <c r="AK34" s="57"/>
      <c r="AL34" s="34"/>
      <c r="AM34" s="25"/>
      <c r="AN34" s="25"/>
      <c r="AO34" s="25"/>
      <c r="AP34" s="25"/>
      <c r="AQ34" s="57"/>
      <c r="AR34" s="57"/>
      <c r="AS34" s="170"/>
    </row>
    <row r="35" spans="1:45">
      <c r="A35" s="110" t="s">
        <v>113</v>
      </c>
      <c r="B35" s="32"/>
      <c r="C35" s="32"/>
      <c r="D35" s="32"/>
      <c r="E35" s="32"/>
      <c r="F35" s="373">
        <f t="shared" si="0"/>
        <v>0</v>
      </c>
      <c r="G35" s="386" t="s">
        <v>113</v>
      </c>
      <c r="H35" s="354">
        <f t="shared" si="11"/>
        <v>8</v>
      </c>
      <c r="I35" s="351">
        <f t="shared" si="12"/>
        <v>6</v>
      </c>
      <c r="J35" s="354">
        <f t="shared" si="13"/>
        <v>12</v>
      </c>
      <c r="K35" s="351">
        <f t="shared" si="14"/>
        <v>0</v>
      </c>
      <c r="L35" s="530">
        <f t="shared" si="15"/>
        <v>0</v>
      </c>
      <c r="M35" s="541">
        <f t="shared" si="9"/>
        <v>26</v>
      </c>
      <c r="N35" s="57"/>
      <c r="P35" s="110" t="s">
        <v>113</v>
      </c>
      <c r="Q35" s="98">
        <v>8</v>
      </c>
      <c r="R35" s="98">
        <v>6</v>
      </c>
      <c r="S35" s="98">
        <v>12</v>
      </c>
      <c r="T35" s="98">
        <v>0</v>
      </c>
      <c r="U35" s="566">
        <v>0</v>
      </c>
      <c r="V35" s="285">
        <f t="shared" si="7"/>
        <v>26</v>
      </c>
      <c r="AD35" s="170"/>
      <c r="AE35" s="34"/>
      <c r="AF35" s="25"/>
      <c r="AG35" s="25"/>
      <c r="AH35" s="25"/>
      <c r="AI35" s="25"/>
      <c r="AJ35" s="25"/>
      <c r="AK35" s="57"/>
      <c r="AL35" s="34"/>
      <c r="AM35" s="25"/>
      <c r="AN35" s="25"/>
      <c r="AO35" s="25"/>
      <c r="AP35" s="25"/>
      <c r="AQ35" s="57"/>
      <c r="AR35" s="57"/>
      <c r="AS35" s="170"/>
    </row>
    <row r="36" spans="1:45">
      <c r="A36" s="261" t="s">
        <v>114</v>
      </c>
      <c r="B36" s="281"/>
      <c r="C36" s="281"/>
      <c r="D36" s="281"/>
      <c r="E36" s="281"/>
      <c r="F36" s="372">
        <f t="shared" si="0"/>
        <v>0</v>
      </c>
      <c r="G36" s="385" t="s">
        <v>114</v>
      </c>
      <c r="H36" s="114">
        <f t="shared" si="11"/>
        <v>22</v>
      </c>
      <c r="I36" s="121">
        <f t="shared" si="12"/>
        <v>15</v>
      </c>
      <c r="J36" s="114">
        <f t="shared" si="13"/>
        <v>28</v>
      </c>
      <c r="K36" s="121">
        <f t="shared" si="14"/>
        <v>0</v>
      </c>
      <c r="L36" s="343">
        <f t="shared" si="15"/>
        <v>0</v>
      </c>
      <c r="M36" s="539">
        <f t="shared" si="9"/>
        <v>65</v>
      </c>
      <c r="N36" s="57"/>
      <c r="P36" s="261" t="s">
        <v>114</v>
      </c>
      <c r="Q36" s="19">
        <v>22</v>
      </c>
      <c r="R36" s="19">
        <v>15</v>
      </c>
      <c r="S36" s="19">
        <v>28</v>
      </c>
      <c r="T36" s="19">
        <v>0</v>
      </c>
      <c r="U36" s="564">
        <v>0</v>
      </c>
      <c r="V36" s="286">
        <f t="shared" si="7"/>
        <v>65</v>
      </c>
      <c r="AD36" s="170"/>
      <c r="AE36" s="34"/>
      <c r="AF36" s="25"/>
      <c r="AG36" s="25"/>
      <c r="AH36" s="25"/>
      <c r="AI36" s="25"/>
      <c r="AJ36" s="25"/>
      <c r="AK36" s="57"/>
      <c r="AL36" s="34"/>
      <c r="AM36" s="25"/>
      <c r="AN36" s="25"/>
      <c r="AO36" s="25"/>
      <c r="AP36" s="25"/>
      <c r="AQ36" s="57"/>
      <c r="AR36" s="57"/>
      <c r="AS36" s="170"/>
    </row>
    <row r="37" spans="1:45">
      <c r="A37" s="110" t="s">
        <v>115</v>
      </c>
      <c r="B37" s="32">
        <v>1</v>
      </c>
      <c r="C37" s="32"/>
      <c r="D37" s="32"/>
      <c r="E37" s="32"/>
      <c r="F37" s="373">
        <f t="shared" si="0"/>
        <v>1</v>
      </c>
      <c r="G37" s="386" t="s">
        <v>115</v>
      </c>
      <c r="H37" s="354">
        <f t="shared" si="11"/>
        <v>2</v>
      </c>
      <c r="I37" s="351">
        <f t="shared" si="12"/>
        <v>0</v>
      </c>
      <c r="J37" s="354">
        <f t="shared" si="13"/>
        <v>0</v>
      </c>
      <c r="K37" s="351">
        <f t="shared" si="14"/>
        <v>0</v>
      </c>
      <c r="L37" s="530">
        <f t="shared" si="15"/>
        <v>0</v>
      </c>
      <c r="M37" s="541">
        <f t="shared" si="9"/>
        <v>2</v>
      </c>
      <c r="N37" s="57"/>
      <c r="P37" s="110" t="s">
        <v>223</v>
      </c>
      <c r="Q37" s="98">
        <v>1</v>
      </c>
      <c r="R37" s="98">
        <v>0</v>
      </c>
      <c r="S37" s="98">
        <v>0</v>
      </c>
      <c r="T37" s="98">
        <v>0</v>
      </c>
      <c r="U37" s="564">
        <v>0</v>
      </c>
      <c r="V37" s="286">
        <f t="shared" si="7"/>
        <v>1</v>
      </c>
      <c r="AD37" s="170"/>
      <c r="AE37" s="34"/>
      <c r="AF37" s="25"/>
      <c r="AG37" s="25"/>
      <c r="AH37" s="25"/>
      <c r="AI37" s="25"/>
      <c r="AJ37" s="25"/>
      <c r="AK37" s="57"/>
      <c r="AL37" s="34"/>
      <c r="AM37" s="25"/>
      <c r="AN37" s="25"/>
      <c r="AO37" s="25"/>
      <c r="AP37" s="25"/>
      <c r="AQ37" s="57"/>
      <c r="AR37" s="57"/>
      <c r="AS37" s="170"/>
    </row>
    <row r="38" spans="1:45">
      <c r="A38" s="261" t="s">
        <v>116</v>
      </c>
      <c r="B38" s="281"/>
      <c r="C38" s="281"/>
      <c r="D38" s="281"/>
      <c r="E38" s="281"/>
      <c r="F38" s="372">
        <f t="shared" si="0"/>
        <v>0</v>
      </c>
      <c r="G38" s="383" t="s">
        <v>116</v>
      </c>
      <c r="H38" s="127">
        <f t="shared" si="11"/>
        <v>3</v>
      </c>
      <c r="I38" s="124">
        <f t="shared" si="12"/>
        <v>0</v>
      </c>
      <c r="J38" s="127">
        <f t="shared" si="13"/>
        <v>42</v>
      </c>
      <c r="K38" s="124">
        <f t="shared" si="14"/>
        <v>0</v>
      </c>
      <c r="L38" s="357">
        <f t="shared" si="15"/>
        <v>0</v>
      </c>
      <c r="M38" s="544">
        <f t="shared" si="9"/>
        <v>45</v>
      </c>
      <c r="N38" s="57"/>
      <c r="P38" s="261" t="s">
        <v>116</v>
      </c>
      <c r="Q38" s="19">
        <v>3</v>
      </c>
      <c r="R38" s="19">
        <v>0</v>
      </c>
      <c r="S38" s="19">
        <v>42</v>
      </c>
      <c r="T38" s="19">
        <v>0</v>
      </c>
      <c r="U38" s="564">
        <v>0</v>
      </c>
      <c r="V38" s="286">
        <f t="shared" si="7"/>
        <v>45</v>
      </c>
      <c r="AD38" s="170"/>
      <c r="AE38" s="34"/>
      <c r="AF38" s="25"/>
      <c r="AG38" s="25"/>
      <c r="AH38" s="25"/>
      <c r="AI38" s="25"/>
      <c r="AJ38" s="25"/>
      <c r="AK38" s="57"/>
      <c r="AL38" s="34"/>
      <c r="AM38" s="25"/>
      <c r="AN38" s="25"/>
      <c r="AO38" s="25"/>
      <c r="AP38" s="25"/>
      <c r="AQ38" s="57"/>
      <c r="AR38" s="57"/>
      <c r="AS38" s="170"/>
    </row>
    <row r="39" spans="1:45">
      <c r="A39" s="111" t="s">
        <v>117</v>
      </c>
      <c r="B39" s="28"/>
      <c r="C39" s="28"/>
      <c r="D39" s="28"/>
      <c r="E39" s="28"/>
      <c r="F39" s="44">
        <f t="shared" si="0"/>
        <v>0</v>
      </c>
      <c r="G39" s="384" t="s">
        <v>117</v>
      </c>
      <c r="H39" s="353">
        <f t="shared" si="11"/>
        <v>2</v>
      </c>
      <c r="I39" s="376">
        <f t="shared" si="12"/>
        <v>2</v>
      </c>
      <c r="J39" s="353">
        <f t="shared" si="13"/>
        <v>0</v>
      </c>
      <c r="K39" s="376">
        <f t="shared" si="14"/>
        <v>0</v>
      </c>
      <c r="L39" s="529">
        <f t="shared" si="15"/>
        <v>0</v>
      </c>
      <c r="M39" s="540">
        <f t="shared" si="9"/>
        <v>4</v>
      </c>
      <c r="N39" s="57"/>
      <c r="P39" s="111" t="s">
        <v>117</v>
      </c>
      <c r="Q39" s="142">
        <v>2</v>
      </c>
      <c r="R39" s="142">
        <v>2</v>
      </c>
      <c r="S39" s="142">
        <v>0</v>
      </c>
      <c r="T39" s="142">
        <v>0</v>
      </c>
      <c r="U39" s="565">
        <v>0</v>
      </c>
      <c r="V39" s="286">
        <f t="shared" si="7"/>
        <v>4</v>
      </c>
      <c r="AD39" s="170"/>
      <c r="AE39" s="34"/>
      <c r="AF39" s="25"/>
      <c r="AG39" s="25"/>
      <c r="AH39" s="25"/>
      <c r="AI39" s="25"/>
      <c r="AJ39" s="25"/>
      <c r="AK39" s="57"/>
      <c r="AL39" s="34"/>
      <c r="AM39" s="25"/>
      <c r="AN39" s="25"/>
      <c r="AO39" s="25"/>
      <c r="AP39" s="25"/>
      <c r="AQ39" s="57"/>
      <c r="AR39" s="57"/>
      <c r="AS39" s="170"/>
    </row>
    <row r="40" spans="1:45">
      <c r="A40" s="261" t="s">
        <v>118</v>
      </c>
      <c r="B40" s="281"/>
      <c r="C40" s="281"/>
      <c r="D40" s="281"/>
      <c r="E40" s="281"/>
      <c r="F40" s="372">
        <f t="shared" si="0"/>
        <v>0</v>
      </c>
      <c r="G40" s="385" t="s">
        <v>118</v>
      </c>
      <c r="H40" s="114">
        <f t="shared" si="11"/>
        <v>15</v>
      </c>
      <c r="I40" s="121">
        <f t="shared" si="12"/>
        <v>23</v>
      </c>
      <c r="J40" s="114">
        <f t="shared" si="13"/>
        <v>0</v>
      </c>
      <c r="K40" s="121">
        <f t="shared" si="14"/>
        <v>0</v>
      </c>
      <c r="L40" s="343">
        <f t="shared" si="15"/>
        <v>2</v>
      </c>
      <c r="M40" s="539">
        <f t="shared" si="9"/>
        <v>40</v>
      </c>
      <c r="N40" s="57"/>
      <c r="P40" s="261" t="s">
        <v>118</v>
      </c>
      <c r="Q40" s="19">
        <v>15</v>
      </c>
      <c r="R40" s="19">
        <v>23</v>
      </c>
      <c r="S40" s="19">
        <v>0</v>
      </c>
      <c r="T40" s="19">
        <v>0</v>
      </c>
      <c r="U40" s="566">
        <v>2</v>
      </c>
      <c r="V40" s="285">
        <f t="shared" si="7"/>
        <v>40</v>
      </c>
      <c r="AD40" s="170"/>
      <c r="AE40" s="34"/>
      <c r="AF40" s="25"/>
      <c r="AG40" s="25"/>
      <c r="AH40" s="25"/>
      <c r="AI40" s="25"/>
      <c r="AJ40" s="25"/>
      <c r="AK40" s="57"/>
      <c r="AL40" s="34"/>
      <c r="AM40" s="25"/>
      <c r="AN40" s="25"/>
      <c r="AO40" s="25"/>
      <c r="AP40" s="25"/>
      <c r="AQ40" s="57"/>
      <c r="AR40" s="57"/>
      <c r="AS40" s="170"/>
    </row>
    <row r="41" spans="1:45">
      <c r="A41" s="110" t="s">
        <v>119</v>
      </c>
      <c r="B41" s="32"/>
      <c r="C41" s="32"/>
      <c r="D41" s="32"/>
      <c r="E41" s="32"/>
      <c r="F41" s="373">
        <f t="shared" si="0"/>
        <v>0</v>
      </c>
      <c r="G41" s="386" t="s">
        <v>119</v>
      </c>
      <c r="H41" s="354">
        <f t="shared" si="11"/>
        <v>9</v>
      </c>
      <c r="I41" s="351">
        <f t="shared" si="12"/>
        <v>3</v>
      </c>
      <c r="J41" s="354">
        <f t="shared" si="13"/>
        <v>20</v>
      </c>
      <c r="K41" s="351">
        <f t="shared" si="14"/>
        <v>0</v>
      </c>
      <c r="L41" s="530">
        <f t="shared" si="15"/>
        <v>3</v>
      </c>
      <c r="M41" s="541">
        <f t="shared" si="9"/>
        <v>35</v>
      </c>
      <c r="N41" s="25"/>
      <c r="P41" s="110" t="s">
        <v>119</v>
      </c>
      <c r="Q41" s="98">
        <v>9</v>
      </c>
      <c r="R41" s="98">
        <v>3</v>
      </c>
      <c r="S41" s="98">
        <v>20</v>
      </c>
      <c r="T41" s="98">
        <v>0</v>
      </c>
      <c r="U41" s="564">
        <v>3</v>
      </c>
      <c r="V41" s="286">
        <f t="shared" si="7"/>
        <v>35</v>
      </c>
      <c r="AD41" s="170"/>
      <c r="AE41" s="34"/>
      <c r="AF41" s="25"/>
      <c r="AG41" s="25"/>
      <c r="AH41" s="25"/>
      <c r="AI41" s="25"/>
      <c r="AJ41" s="25"/>
      <c r="AK41" s="57"/>
      <c r="AL41" s="34"/>
      <c r="AM41" s="25"/>
      <c r="AN41" s="25"/>
      <c r="AO41" s="25"/>
      <c r="AP41" s="25"/>
      <c r="AQ41" s="57"/>
      <c r="AR41" s="25"/>
      <c r="AS41" s="170"/>
    </row>
    <row r="42" spans="1:45">
      <c r="A42" s="261" t="s">
        <v>120</v>
      </c>
      <c r="B42" s="279"/>
      <c r="C42" s="178"/>
      <c r="D42" s="178"/>
      <c r="E42" s="178"/>
      <c r="F42" s="372">
        <f t="shared" si="0"/>
        <v>0</v>
      </c>
      <c r="G42" s="385" t="s">
        <v>120</v>
      </c>
      <c r="H42" s="114">
        <f t="shared" si="11"/>
        <v>0</v>
      </c>
      <c r="I42" s="121">
        <f t="shared" si="12"/>
        <v>2</v>
      </c>
      <c r="J42" s="114">
        <f t="shared" si="13"/>
        <v>0</v>
      </c>
      <c r="K42" s="121">
        <f t="shared" si="14"/>
        <v>0</v>
      </c>
      <c r="L42" s="343">
        <f t="shared" si="15"/>
        <v>0</v>
      </c>
      <c r="M42" s="539">
        <f t="shared" si="9"/>
        <v>2</v>
      </c>
      <c r="N42" s="25"/>
      <c r="P42" s="261" t="s">
        <v>120</v>
      </c>
      <c r="Q42" s="19">
        <v>0</v>
      </c>
      <c r="R42" s="19">
        <v>2</v>
      </c>
      <c r="S42" s="19">
        <v>0</v>
      </c>
      <c r="T42" s="19">
        <v>0</v>
      </c>
      <c r="U42" s="564">
        <v>0</v>
      </c>
      <c r="V42" s="286">
        <f t="shared" si="7"/>
        <v>2</v>
      </c>
      <c r="AD42" s="170"/>
      <c r="AE42" s="34"/>
      <c r="AF42" s="25"/>
      <c r="AG42" s="25"/>
      <c r="AH42" s="25"/>
      <c r="AI42" s="25"/>
      <c r="AJ42" s="25"/>
      <c r="AK42" s="57"/>
      <c r="AL42" s="34"/>
      <c r="AM42" s="25"/>
      <c r="AN42" s="25"/>
      <c r="AO42" s="25"/>
      <c r="AP42" s="25"/>
      <c r="AQ42" s="57"/>
      <c r="AR42" s="25"/>
      <c r="AS42" s="170"/>
    </row>
    <row r="43" spans="1:45">
      <c r="A43" s="110" t="s">
        <v>121</v>
      </c>
      <c r="B43" s="27">
        <v>2</v>
      </c>
      <c r="C43" s="27"/>
      <c r="D43" s="32"/>
      <c r="E43" s="32"/>
      <c r="F43" s="373">
        <f t="shared" si="0"/>
        <v>2</v>
      </c>
      <c r="G43" s="387" t="s">
        <v>121</v>
      </c>
      <c r="H43" s="352">
        <f t="shared" si="11"/>
        <v>123</v>
      </c>
      <c r="I43" s="379">
        <f t="shared" si="12"/>
        <v>21</v>
      </c>
      <c r="J43" s="352">
        <f t="shared" si="13"/>
        <v>450</v>
      </c>
      <c r="K43" s="379">
        <f t="shared" si="14"/>
        <v>47</v>
      </c>
      <c r="L43" s="560">
        <f t="shared" si="15"/>
        <v>2</v>
      </c>
      <c r="M43" s="542">
        <f t="shared" si="9"/>
        <v>643</v>
      </c>
      <c r="N43" s="57"/>
      <c r="P43" s="110" t="s">
        <v>121</v>
      </c>
      <c r="Q43" s="98">
        <v>121</v>
      </c>
      <c r="R43" s="98">
        <v>21</v>
      </c>
      <c r="S43" s="98">
        <v>450</v>
      </c>
      <c r="T43" s="98">
        <v>47</v>
      </c>
      <c r="U43" s="564">
        <v>2</v>
      </c>
      <c r="V43" s="286">
        <f t="shared" si="7"/>
        <v>641</v>
      </c>
      <c r="AD43" s="170"/>
      <c r="AE43" s="34"/>
      <c r="AF43" s="25"/>
      <c r="AG43" s="25"/>
      <c r="AH43" s="25"/>
      <c r="AI43" s="25"/>
      <c r="AJ43" s="25"/>
      <c r="AK43" s="57"/>
      <c r="AL43" s="34"/>
      <c r="AM43" s="25"/>
      <c r="AN43" s="25"/>
      <c r="AO43" s="25"/>
      <c r="AP43" s="25"/>
      <c r="AQ43" s="57"/>
      <c r="AR43" s="57"/>
      <c r="AS43" s="170"/>
    </row>
    <row r="44" spans="1:45">
      <c r="A44" s="268" t="s">
        <v>122</v>
      </c>
      <c r="B44" s="291"/>
      <c r="C44" s="291"/>
      <c r="D44" s="291"/>
      <c r="E44" s="291"/>
      <c r="F44" s="273">
        <f t="shared" si="0"/>
        <v>0</v>
      </c>
      <c r="G44" s="388" t="s">
        <v>122</v>
      </c>
      <c r="H44" s="101">
        <f t="shared" si="11"/>
        <v>8</v>
      </c>
      <c r="I44" s="138">
        <f t="shared" si="12"/>
        <v>15</v>
      </c>
      <c r="J44" s="101">
        <f t="shared" si="13"/>
        <v>0</v>
      </c>
      <c r="K44" s="138">
        <f t="shared" si="14"/>
        <v>0</v>
      </c>
      <c r="L44" s="345">
        <f t="shared" si="15"/>
        <v>0</v>
      </c>
      <c r="M44" s="543">
        <f t="shared" si="9"/>
        <v>23</v>
      </c>
      <c r="N44" s="57"/>
      <c r="P44" s="261" t="s">
        <v>122</v>
      </c>
      <c r="Q44" s="358">
        <v>8</v>
      </c>
      <c r="R44" s="358">
        <v>15</v>
      </c>
      <c r="S44" s="358">
        <v>0</v>
      </c>
      <c r="T44" s="358">
        <v>0</v>
      </c>
      <c r="U44" s="564">
        <v>0</v>
      </c>
      <c r="V44" s="286">
        <f t="shared" si="7"/>
        <v>23</v>
      </c>
      <c r="AD44" s="170"/>
      <c r="AE44" s="34"/>
      <c r="AF44" s="25"/>
      <c r="AG44" s="25"/>
      <c r="AH44" s="25"/>
      <c r="AI44" s="25"/>
      <c r="AJ44" s="25"/>
      <c r="AK44" s="57"/>
      <c r="AL44" s="34"/>
      <c r="AM44" s="25"/>
      <c r="AN44" s="25"/>
      <c r="AO44" s="25"/>
      <c r="AP44" s="25"/>
      <c r="AQ44" s="57"/>
      <c r="AR44" s="57"/>
      <c r="AS44" s="170"/>
    </row>
    <row r="45" spans="1:45">
      <c r="A45" s="567"/>
      <c r="B45" s="568"/>
      <c r="C45" s="568"/>
      <c r="D45" s="568"/>
      <c r="E45" s="568"/>
      <c r="F45" s="569"/>
      <c r="G45" s="386" t="s">
        <v>222</v>
      </c>
      <c r="H45" s="354">
        <f>Q45</f>
        <v>67</v>
      </c>
      <c r="I45" s="351">
        <f t="shared" ref="I45:K45" si="16">R45</f>
        <v>59</v>
      </c>
      <c r="J45" s="354">
        <f t="shared" si="16"/>
        <v>436</v>
      </c>
      <c r="K45" s="351">
        <f t="shared" si="16"/>
        <v>16</v>
      </c>
      <c r="L45" s="530">
        <f t="shared" si="15"/>
        <v>8</v>
      </c>
      <c r="M45" s="541">
        <f t="shared" si="9"/>
        <v>586</v>
      </c>
      <c r="N45" s="57"/>
      <c r="P45" s="367" t="s">
        <v>222</v>
      </c>
      <c r="Q45" s="393">
        <v>67</v>
      </c>
      <c r="R45" s="391">
        <v>59</v>
      </c>
      <c r="S45" s="391">
        <v>436</v>
      </c>
      <c r="T45" s="391">
        <v>16</v>
      </c>
      <c r="U45" s="566">
        <v>8</v>
      </c>
      <c r="V45" s="285">
        <f t="shared" si="7"/>
        <v>586</v>
      </c>
      <c r="AD45" s="170"/>
      <c r="AE45" s="34"/>
      <c r="AF45" s="25"/>
      <c r="AG45" s="25"/>
      <c r="AH45" s="25"/>
      <c r="AI45" s="25"/>
      <c r="AJ45" s="25"/>
      <c r="AK45" s="57"/>
      <c r="AL45" s="34"/>
      <c r="AM45" s="25"/>
      <c r="AN45" s="25"/>
      <c r="AO45" s="25"/>
      <c r="AP45" s="25"/>
      <c r="AQ45" s="57"/>
      <c r="AR45" s="57"/>
      <c r="AS45" s="170"/>
    </row>
    <row r="46" spans="1:45">
      <c r="A46" s="112" t="s">
        <v>63</v>
      </c>
      <c r="B46" s="45">
        <v>1</v>
      </c>
      <c r="C46" s="45"/>
      <c r="D46" s="45">
        <v>14</v>
      </c>
      <c r="E46" s="45"/>
      <c r="F46" s="46">
        <f t="shared" si="0"/>
        <v>15</v>
      </c>
      <c r="G46" s="383" t="s">
        <v>63</v>
      </c>
      <c r="H46" s="127">
        <f>B46+Q46</f>
        <v>31</v>
      </c>
      <c r="I46" s="124">
        <f>C46+R46</f>
        <v>22</v>
      </c>
      <c r="J46" s="127">
        <f>D46+S46</f>
        <v>83</v>
      </c>
      <c r="K46" s="124">
        <f>E46+T46</f>
        <v>48</v>
      </c>
      <c r="L46" s="357">
        <f t="shared" si="15"/>
        <v>0</v>
      </c>
      <c r="M46" s="544">
        <f t="shared" si="9"/>
        <v>184</v>
      </c>
      <c r="N46" s="57"/>
      <c r="P46" s="368" t="s">
        <v>63</v>
      </c>
      <c r="Q46" s="134">
        <v>30</v>
      </c>
      <c r="R46" s="127">
        <v>22</v>
      </c>
      <c r="S46" s="127">
        <v>69</v>
      </c>
      <c r="T46" s="127">
        <v>48</v>
      </c>
      <c r="U46" s="565">
        <v>0</v>
      </c>
      <c r="V46" s="287">
        <f t="shared" si="7"/>
        <v>169</v>
      </c>
      <c r="AD46" s="170"/>
      <c r="AE46" s="34"/>
      <c r="AF46" s="25"/>
      <c r="AG46" s="25"/>
      <c r="AH46" s="25"/>
      <c r="AI46" s="25"/>
      <c r="AJ46" s="25"/>
      <c r="AK46" s="57"/>
      <c r="AL46" s="34"/>
      <c r="AM46" s="25"/>
      <c r="AN46" s="25"/>
      <c r="AO46" s="25"/>
      <c r="AP46" s="25"/>
      <c r="AQ46" s="57"/>
      <c r="AR46" s="57"/>
      <c r="AS46" s="170"/>
    </row>
    <row r="47" spans="1:45">
      <c r="A47" s="389" t="s">
        <v>64</v>
      </c>
      <c r="B47" s="322">
        <f>SUM(B9:B46)</f>
        <v>5</v>
      </c>
      <c r="C47" s="322">
        <f>SUM(C9:C46)</f>
        <v>0</v>
      </c>
      <c r="D47" s="322">
        <f>SUM(D9:D46)</f>
        <v>14</v>
      </c>
      <c r="E47" s="322">
        <f>SUM(E9:E46)</f>
        <v>0</v>
      </c>
      <c r="F47" s="327">
        <f>SUM(F9:F46)</f>
        <v>19</v>
      </c>
      <c r="G47" s="335" t="s">
        <v>64</v>
      </c>
      <c r="H47" s="325">
        <f t="shared" ref="H47:M47" si="17">SUM(H9:H46)</f>
        <v>602</v>
      </c>
      <c r="I47" s="325">
        <f t="shared" si="17"/>
        <v>370</v>
      </c>
      <c r="J47" s="325">
        <f t="shared" si="17"/>
        <v>2696</v>
      </c>
      <c r="K47" s="325">
        <f t="shared" si="17"/>
        <v>546</v>
      </c>
      <c r="L47" s="337">
        <f t="shared" si="17"/>
        <v>70</v>
      </c>
      <c r="M47" s="547">
        <f t="shared" si="17"/>
        <v>4284</v>
      </c>
      <c r="N47" s="57"/>
      <c r="P47" s="366" t="s">
        <v>64</v>
      </c>
      <c r="Q47" s="102">
        <f t="shared" ref="Q47:V47" si="18">SUM(Q9:Q46)</f>
        <v>597</v>
      </c>
      <c r="R47" s="102">
        <f t="shared" si="18"/>
        <v>370</v>
      </c>
      <c r="S47" s="102">
        <f t="shared" si="18"/>
        <v>2682</v>
      </c>
      <c r="T47" s="103">
        <f t="shared" si="18"/>
        <v>546</v>
      </c>
      <c r="U47" s="365">
        <f t="shared" si="18"/>
        <v>70</v>
      </c>
      <c r="V47" s="365">
        <f t="shared" si="18"/>
        <v>4265</v>
      </c>
      <c r="AD47" s="170"/>
      <c r="AE47" s="34"/>
      <c r="AF47" s="25"/>
      <c r="AG47" s="25"/>
      <c r="AH47" s="25"/>
      <c r="AI47" s="25"/>
      <c r="AJ47" s="25"/>
      <c r="AK47" s="57"/>
      <c r="AL47" s="34"/>
      <c r="AM47" s="25"/>
      <c r="AN47" s="25"/>
      <c r="AO47" s="25"/>
      <c r="AP47" s="25"/>
      <c r="AQ47" s="57"/>
      <c r="AR47" s="57"/>
      <c r="AS47" s="170"/>
    </row>
    <row r="48" spans="1:45">
      <c r="M48" s="170"/>
      <c r="N48" s="25"/>
      <c r="V48" s="25"/>
      <c r="AD48" s="170"/>
      <c r="AE48" s="34"/>
      <c r="AF48" s="25"/>
      <c r="AG48" s="25"/>
      <c r="AH48" s="25"/>
      <c r="AI48" s="25"/>
      <c r="AJ48" s="25"/>
      <c r="AK48" s="57"/>
      <c r="AL48" s="34"/>
      <c r="AM48" s="25"/>
      <c r="AN48" s="25"/>
      <c r="AO48" s="25"/>
      <c r="AP48" s="25"/>
      <c r="AQ48" s="57"/>
      <c r="AR48" s="25"/>
      <c r="AS48" s="170"/>
    </row>
    <row r="49" spans="1:45">
      <c r="A49" s="50"/>
      <c r="B49" s="334"/>
      <c r="C49" s="334"/>
      <c r="N49" s="25"/>
      <c r="P49" s="117"/>
      <c r="V49" s="57"/>
      <c r="AD49" s="170"/>
      <c r="AE49" s="34"/>
      <c r="AF49" s="25"/>
      <c r="AG49" s="25"/>
      <c r="AH49" s="25"/>
      <c r="AI49" s="25"/>
      <c r="AJ49" s="25"/>
      <c r="AK49" s="57"/>
      <c r="AL49" s="34"/>
      <c r="AM49" s="25"/>
      <c r="AN49" s="25"/>
      <c r="AO49" s="25"/>
      <c r="AP49" s="25"/>
      <c r="AQ49" s="57"/>
      <c r="AR49" s="25"/>
      <c r="AS49" s="170"/>
    </row>
    <row r="50" spans="1:45">
      <c r="A50" s="394"/>
      <c r="B50" s="170"/>
      <c r="C50" s="170"/>
      <c r="N50" s="57"/>
      <c r="P50" s="117"/>
      <c r="V50" s="193"/>
      <c r="AD50" s="170"/>
      <c r="AE50" s="34"/>
      <c r="AF50" s="25"/>
      <c r="AG50" s="25"/>
      <c r="AH50" s="25"/>
      <c r="AI50" s="25"/>
      <c r="AJ50" s="25"/>
      <c r="AK50" s="57"/>
      <c r="AL50" s="34"/>
      <c r="AM50" s="25"/>
      <c r="AN50" s="25"/>
      <c r="AO50" s="25"/>
      <c r="AP50" s="25"/>
      <c r="AQ50" s="57"/>
      <c r="AR50" s="57"/>
      <c r="AS50" s="170"/>
    </row>
    <row r="51" spans="1:45">
      <c r="A51" s="395" t="s">
        <v>224</v>
      </c>
      <c r="B51" s="396"/>
      <c r="C51" s="396"/>
      <c r="N51" s="57"/>
      <c r="P51" s="94"/>
      <c r="AD51" s="170"/>
      <c r="AE51" s="34"/>
      <c r="AF51" s="25"/>
      <c r="AG51" s="25"/>
      <c r="AH51" s="25"/>
      <c r="AI51" s="25"/>
      <c r="AJ51" s="25"/>
      <c r="AK51" s="57"/>
      <c r="AL51" s="34"/>
      <c r="AM51" s="25"/>
      <c r="AN51" s="25"/>
      <c r="AO51" s="25"/>
      <c r="AP51" s="25"/>
      <c r="AQ51" s="57"/>
      <c r="AR51" s="57"/>
      <c r="AS51" s="170"/>
    </row>
    <row r="52" spans="1:45">
      <c r="A52" s="397"/>
      <c r="B52" s="396"/>
      <c r="C52" s="396"/>
      <c r="N52" s="57"/>
      <c r="P52" s="95"/>
      <c r="AD52" s="170"/>
      <c r="AE52" s="34"/>
      <c r="AF52" s="25"/>
      <c r="AG52" s="25"/>
      <c r="AH52" s="25"/>
      <c r="AI52" s="25"/>
      <c r="AJ52" s="25"/>
      <c r="AK52" s="57"/>
      <c r="AL52" s="34"/>
      <c r="AM52" s="25"/>
      <c r="AN52" s="25"/>
      <c r="AO52" s="25"/>
      <c r="AP52" s="25"/>
      <c r="AQ52" s="57"/>
      <c r="AR52" s="57"/>
      <c r="AS52" s="170"/>
    </row>
    <row r="53" spans="1:45">
      <c r="N53" s="57"/>
      <c r="AD53" s="170"/>
      <c r="AE53" s="34"/>
      <c r="AF53" s="25"/>
      <c r="AG53" s="25"/>
      <c r="AH53" s="25"/>
      <c r="AI53" s="25"/>
      <c r="AJ53" s="25"/>
      <c r="AK53" s="57"/>
      <c r="AL53" s="34"/>
      <c r="AM53" s="25"/>
      <c r="AN53" s="25"/>
      <c r="AO53" s="25"/>
      <c r="AP53" s="25"/>
      <c r="AQ53" s="57"/>
      <c r="AR53" s="57"/>
      <c r="AS53" s="170"/>
    </row>
    <row r="54" spans="1:45">
      <c r="N54" s="57"/>
      <c r="AD54" s="170"/>
      <c r="AE54" s="34"/>
      <c r="AF54" s="25"/>
      <c r="AG54" s="25"/>
      <c r="AH54" s="25"/>
      <c r="AI54" s="25"/>
      <c r="AJ54" s="25"/>
      <c r="AK54" s="57"/>
      <c r="AL54" s="34"/>
      <c r="AM54" s="25"/>
      <c r="AN54" s="25"/>
      <c r="AO54" s="25"/>
      <c r="AP54" s="25"/>
      <c r="AQ54" s="57"/>
      <c r="AR54" s="57"/>
      <c r="AS54" s="170"/>
    </row>
    <row r="55" spans="1:45">
      <c r="N55" s="57"/>
      <c r="AD55" s="170"/>
      <c r="AE55" s="34"/>
      <c r="AF55" s="25"/>
      <c r="AG55" s="25"/>
      <c r="AH55" s="25"/>
      <c r="AI55" s="25"/>
      <c r="AJ55" s="25"/>
      <c r="AK55" s="57"/>
      <c r="AL55" s="34"/>
      <c r="AM55" s="25"/>
      <c r="AN55" s="25"/>
      <c r="AO55" s="25"/>
      <c r="AP55" s="25"/>
      <c r="AQ55" s="57"/>
      <c r="AR55" s="57"/>
      <c r="AS55" s="170"/>
    </row>
    <row r="56" spans="1:45">
      <c r="N56" s="57"/>
      <c r="AD56" s="170"/>
      <c r="AE56" s="34"/>
      <c r="AF56" s="25"/>
      <c r="AG56" s="25"/>
      <c r="AH56" s="25"/>
      <c r="AI56" s="25"/>
      <c r="AJ56" s="25"/>
      <c r="AK56" s="57"/>
      <c r="AL56" s="34"/>
      <c r="AM56" s="25"/>
      <c r="AN56" s="25"/>
      <c r="AO56" s="25"/>
      <c r="AP56" s="25"/>
      <c r="AQ56" s="57"/>
      <c r="AR56" s="57"/>
      <c r="AS56" s="170"/>
    </row>
    <row r="57" spans="1:45">
      <c r="N57" s="25"/>
      <c r="AD57" s="170"/>
      <c r="AE57" s="34"/>
      <c r="AF57" s="25"/>
      <c r="AG57" s="25"/>
      <c r="AH57" s="25"/>
      <c r="AI57" s="25"/>
      <c r="AJ57" s="25"/>
      <c r="AK57" s="57"/>
      <c r="AL57" s="34"/>
      <c r="AM57" s="25"/>
      <c r="AN57" s="25"/>
      <c r="AO57" s="25"/>
      <c r="AP57" s="25"/>
      <c r="AQ57" s="57"/>
      <c r="AR57" s="25"/>
      <c r="AS57" s="170"/>
    </row>
    <row r="58" spans="1:45">
      <c r="N58" s="57"/>
      <c r="AD58" s="170"/>
      <c r="AE58" s="34"/>
      <c r="AF58" s="25"/>
      <c r="AG58" s="25"/>
      <c r="AH58" s="25"/>
      <c r="AI58" s="25"/>
      <c r="AJ58" s="25"/>
      <c r="AK58" s="57"/>
      <c r="AL58" s="34"/>
      <c r="AM58" s="25"/>
      <c r="AN58" s="25"/>
      <c r="AO58" s="25"/>
      <c r="AP58" s="25"/>
      <c r="AQ58" s="57"/>
      <c r="AR58" s="57"/>
      <c r="AS58" s="170"/>
    </row>
    <row r="59" spans="1:45">
      <c r="N59" s="193"/>
      <c r="AD59" s="170"/>
      <c r="AE59" s="230"/>
      <c r="AF59" s="193"/>
      <c r="AG59" s="193"/>
      <c r="AH59" s="193"/>
      <c r="AI59" s="193"/>
      <c r="AJ59" s="193"/>
      <c r="AK59" s="193"/>
      <c r="AL59" s="230"/>
      <c r="AM59" s="193"/>
      <c r="AN59" s="193"/>
      <c r="AO59" s="193"/>
      <c r="AP59" s="193"/>
      <c r="AQ59" s="193"/>
      <c r="AR59" s="193"/>
      <c r="AS59" s="170"/>
    </row>
    <row r="60" spans="1:45">
      <c r="AD60" s="170"/>
      <c r="AE60" s="170"/>
      <c r="AF60" s="170"/>
      <c r="AG60" s="170"/>
      <c r="AH60" s="170"/>
      <c r="AI60" s="170"/>
      <c r="AJ60" s="170"/>
      <c r="AK60" s="170"/>
      <c r="AL60" s="170"/>
      <c r="AM60" s="170"/>
      <c r="AN60" s="170"/>
      <c r="AO60" s="170"/>
      <c r="AP60" s="170"/>
      <c r="AQ60" s="170"/>
      <c r="AR60" s="170"/>
      <c r="AS60" s="170"/>
    </row>
    <row r="61" spans="1:45">
      <c r="AD61" s="170"/>
      <c r="AE61" s="221"/>
      <c r="AF61" s="170"/>
      <c r="AG61" s="170"/>
      <c r="AH61" s="170"/>
      <c r="AI61" s="170"/>
      <c r="AJ61" s="170"/>
      <c r="AK61" s="170"/>
      <c r="AL61" s="170"/>
      <c r="AM61" s="170"/>
      <c r="AN61" s="170"/>
      <c r="AO61" s="170"/>
      <c r="AP61" s="170"/>
      <c r="AQ61" s="170"/>
      <c r="AR61" s="170"/>
      <c r="AS61" s="170"/>
    </row>
    <row r="62" spans="1:45">
      <c r="AD62" s="170"/>
      <c r="AE62" s="221"/>
      <c r="AF62" s="170"/>
      <c r="AG62" s="170"/>
      <c r="AH62" s="170"/>
      <c r="AI62" s="170"/>
      <c r="AJ62" s="170"/>
      <c r="AK62" s="170"/>
      <c r="AL62" s="170"/>
      <c r="AM62" s="170"/>
      <c r="AN62" s="170"/>
      <c r="AO62" s="170"/>
      <c r="AP62" s="170"/>
      <c r="AQ62" s="170"/>
      <c r="AR62" s="170"/>
      <c r="AS62" s="170"/>
    </row>
    <row r="63" spans="1:45">
      <c r="AD63" s="170"/>
      <c r="AE63" s="231"/>
      <c r="AF63" s="170"/>
      <c r="AG63" s="170"/>
      <c r="AH63" s="170"/>
      <c r="AI63" s="170"/>
      <c r="AJ63" s="170"/>
      <c r="AK63" s="170"/>
      <c r="AL63" s="170"/>
      <c r="AM63" s="170"/>
      <c r="AN63" s="170"/>
      <c r="AO63" s="170"/>
      <c r="AP63" s="170"/>
      <c r="AQ63" s="170"/>
      <c r="AR63" s="170"/>
      <c r="AS63" s="170"/>
    </row>
    <row r="64" spans="1:45">
      <c r="AD64" s="170"/>
      <c r="AE64" s="232"/>
      <c r="AF64" s="170"/>
      <c r="AG64" s="170"/>
      <c r="AH64" s="170"/>
      <c r="AI64" s="170"/>
      <c r="AJ64" s="170"/>
      <c r="AK64" s="170"/>
      <c r="AL64" s="170"/>
      <c r="AM64" s="170"/>
      <c r="AN64" s="170"/>
      <c r="AO64" s="170"/>
      <c r="AP64" s="170"/>
      <c r="AQ64" s="170"/>
      <c r="AR64" s="170"/>
      <c r="AS64" s="170"/>
    </row>
    <row r="65" spans="15:45">
      <c r="AD65" s="170"/>
      <c r="AE65" s="170"/>
      <c r="AF65" s="170"/>
      <c r="AG65" s="170"/>
      <c r="AH65" s="170"/>
      <c r="AI65" s="170"/>
      <c r="AJ65" s="170"/>
      <c r="AK65" s="170"/>
      <c r="AL65" s="170"/>
      <c r="AM65" s="170"/>
      <c r="AN65" s="170"/>
      <c r="AO65" s="170"/>
      <c r="AP65" s="170"/>
      <c r="AQ65" s="170"/>
      <c r="AR65" s="170"/>
      <c r="AS65" s="170"/>
    </row>
    <row r="66" spans="15:45">
      <c r="AD66" s="170"/>
      <c r="AE66" s="170"/>
      <c r="AF66" s="170"/>
      <c r="AG66" s="170"/>
      <c r="AH66" s="170"/>
      <c r="AI66" s="170"/>
      <c r="AJ66" s="170"/>
      <c r="AK66" s="170"/>
      <c r="AL66" s="170"/>
      <c r="AM66" s="170"/>
      <c r="AN66" s="170"/>
      <c r="AO66" s="170"/>
      <c r="AP66" s="170"/>
      <c r="AQ66" s="170"/>
      <c r="AR66" s="170"/>
      <c r="AS66" s="170"/>
    </row>
    <row r="67" spans="15:45">
      <c r="AD67" s="170"/>
      <c r="AE67" s="170"/>
      <c r="AF67" s="170"/>
      <c r="AG67" s="170"/>
      <c r="AH67" s="170"/>
      <c r="AI67" s="170"/>
      <c r="AJ67" s="170"/>
      <c r="AK67" s="170"/>
      <c r="AL67" s="170"/>
      <c r="AM67" s="170"/>
      <c r="AN67" s="170"/>
      <c r="AO67" s="170"/>
      <c r="AP67" s="170"/>
      <c r="AQ67" s="170"/>
      <c r="AR67" s="170"/>
      <c r="AS67" s="170"/>
    </row>
    <row r="68" spans="15:45">
      <c r="O68" s="56"/>
    </row>
  </sheetData>
  <mergeCells count="10">
    <mergeCell ref="AE1:AS1"/>
    <mergeCell ref="AE2:AS2"/>
    <mergeCell ref="AE3:AK4"/>
    <mergeCell ref="AL3:AR4"/>
    <mergeCell ref="A3:F4"/>
    <mergeCell ref="P3:U4"/>
    <mergeCell ref="P1:U2"/>
    <mergeCell ref="A1:M1"/>
    <mergeCell ref="A2:M2"/>
    <mergeCell ref="G3:M4"/>
  </mergeCells>
  <conditionalFormatting sqref="P8 AL8:AL13 G8">
    <cfRule type="expression" priority="6" stopIfTrue="1">
      <formula>MOD(ROW(),2)=1</formula>
    </cfRule>
  </conditionalFormatting>
  <conditionalFormatting sqref="A1:P1 V1:AS1">
    <cfRule type="expression" priority="5" stopIfTrue="1">
      <formula>" =AND(MOD(ROW(),2)=0,A1&lt;&gt;"""")"</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zoomScale="80" zoomScaleNormal="80" workbookViewId="0">
      <selection activeCell="P5" sqref="P1:V1048576"/>
    </sheetView>
  </sheetViews>
  <sheetFormatPr defaultRowHeight="15"/>
  <cols>
    <col min="1" max="1" width="16.7109375" customWidth="1"/>
    <col min="2" max="2" width="12.85546875" bestFit="1" customWidth="1"/>
    <col min="3" max="3" width="10.140625" bestFit="1" customWidth="1"/>
    <col min="4" max="4" width="9.42578125" bestFit="1" customWidth="1"/>
    <col min="5" max="5" width="10" customWidth="1"/>
    <col min="7" max="7" width="17" bestFit="1" customWidth="1"/>
    <col min="8" max="8" width="12.85546875" bestFit="1" customWidth="1"/>
    <col min="9" max="9" width="10.140625" bestFit="1" customWidth="1"/>
    <col min="10" max="10" width="9.42578125" bestFit="1" customWidth="1"/>
    <col min="11" max="11" width="10" bestFit="1" customWidth="1"/>
    <col min="12" max="12" width="12.7109375" bestFit="1" customWidth="1"/>
    <col min="16" max="16" width="16.85546875" hidden="1" customWidth="1"/>
    <col min="17" max="17" width="10.85546875" hidden="1" customWidth="1"/>
    <col min="18" max="18" width="8.5703125" hidden="1" customWidth="1"/>
    <col min="19" max="19" width="8" hidden="1" customWidth="1"/>
    <col min="20" max="20" width="8.5703125" hidden="1" customWidth="1"/>
    <col min="21" max="21" width="10.5703125" hidden="1" customWidth="1"/>
    <col min="22" max="22" width="0" hidden="1" customWidth="1"/>
    <col min="23" max="23" width="15.5703125" bestFit="1" customWidth="1"/>
    <col min="31" max="31" width="16.5703125" customWidth="1"/>
    <col min="38" max="38" width="15.5703125" bestFit="1" customWidth="1"/>
  </cols>
  <sheetData>
    <row r="1" spans="1:45" ht="30">
      <c r="A1" s="618" t="s">
        <v>207</v>
      </c>
      <c r="B1" s="618"/>
      <c r="C1" s="618"/>
      <c r="D1" s="618"/>
      <c r="E1" s="618"/>
      <c r="F1" s="618"/>
      <c r="G1" s="618"/>
      <c r="H1" s="618"/>
      <c r="I1" s="618"/>
      <c r="J1" s="618"/>
      <c r="K1" s="618"/>
      <c r="L1" s="618"/>
      <c r="M1" s="618"/>
      <c r="N1" s="197"/>
      <c r="O1" s="197"/>
      <c r="P1" s="617" t="s">
        <v>232</v>
      </c>
      <c r="Q1" s="617"/>
      <c r="R1" s="617"/>
      <c r="S1" s="617"/>
      <c r="T1" s="617"/>
      <c r="U1" s="617"/>
      <c r="V1" s="208"/>
      <c r="W1" s="208"/>
      <c r="X1" s="208"/>
      <c r="Y1" s="208"/>
      <c r="Z1" s="208"/>
      <c r="AA1" s="208"/>
      <c r="AB1" s="208"/>
      <c r="AC1" s="208"/>
      <c r="AD1" s="214"/>
      <c r="AE1" s="604"/>
      <c r="AF1" s="604"/>
      <c r="AG1" s="604"/>
      <c r="AH1" s="604"/>
      <c r="AI1" s="604"/>
      <c r="AJ1" s="604"/>
      <c r="AK1" s="604"/>
      <c r="AL1" s="604"/>
      <c r="AM1" s="604"/>
      <c r="AN1" s="604"/>
      <c r="AO1" s="604"/>
      <c r="AP1" s="604"/>
      <c r="AQ1" s="604"/>
      <c r="AR1" s="604"/>
      <c r="AS1" s="604"/>
    </row>
    <row r="2" spans="1:45">
      <c r="A2" s="601" t="s">
        <v>191</v>
      </c>
      <c r="B2" s="601"/>
      <c r="C2" s="601"/>
      <c r="D2" s="601"/>
      <c r="E2" s="601"/>
      <c r="F2" s="601"/>
      <c r="G2" s="601"/>
      <c r="H2" s="601"/>
      <c r="I2" s="601"/>
      <c r="J2" s="601"/>
      <c r="K2" s="601"/>
      <c r="L2" s="601"/>
      <c r="M2" s="601"/>
      <c r="N2" s="196"/>
      <c r="O2" s="196"/>
      <c r="P2" s="617"/>
      <c r="Q2" s="617"/>
      <c r="R2" s="617"/>
      <c r="S2" s="617"/>
      <c r="T2" s="617"/>
      <c r="U2" s="617"/>
      <c r="V2" s="210"/>
      <c r="W2" s="210"/>
      <c r="X2" s="210"/>
      <c r="Y2" s="210"/>
      <c r="Z2" s="210"/>
      <c r="AA2" s="210"/>
      <c r="AB2" s="210"/>
      <c r="AC2" s="210"/>
      <c r="AD2" s="233"/>
      <c r="AE2" s="615"/>
      <c r="AF2" s="615"/>
      <c r="AG2" s="615"/>
      <c r="AH2" s="615"/>
      <c r="AI2" s="615"/>
      <c r="AJ2" s="615"/>
      <c r="AK2" s="615"/>
      <c r="AL2" s="615"/>
      <c r="AM2" s="615"/>
      <c r="AN2" s="615"/>
      <c r="AO2" s="615"/>
      <c r="AP2" s="615"/>
      <c r="AQ2" s="615"/>
      <c r="AR2" s="615"/>
      <c r="AS2" s="615"/>
    </row>
    <row r="3" spans="1:45" ht="15" customHeight="1">
      <c r="A3" s="599" t="s">
        <v>235</v>
      </c>
      <c r="B3" s="599"/>
      <c r="C3" s="599"/>
      <c r="D3" s="599"/>
      <c r="E3" s="599"/>
      <c r="F3" s="599"/>
      <c r="G3" s="599" t="s">
        <v>236</v>
      </c>
      <c r="H3" s="599"/>
      <c r="I3" s="599"/>
      <c r="J3" s="599"/>
      <c r="K3" s="599"/>
      <c r="L3" s="599"/>
      <c r="M3" s="599"/>
      <c r="N3" s="85"/>
      <c r="O3" s="159"/>
      <c r="P3" s="602" t="s">
        <v>231</v>
      </c>
      <c r="Q3" s="602"/>
      <c r="R3" s="602"/>
      <c r="S3" s="602"/>
      <c r="T3" s="602"/>
      <c r="U3" s="602"/>
      <c r="V3" s="159"/>
      <c r="AD3" s="234"/>
      <c r="AE3" s="607"/>
      <c r="AF3" s="607"/>
      <c r="AG3" s="607"/>
      <c r="AH3" s="607"/>
      <c r="AI3" s="607"/>
      <c r="AJ3" s="607"/>
      <c r="AK3" s="607"/>
      <c r="AL3" s="607"/>
      <c r="AM3" s="607"/>
      <c r="AN3" s="607"/>
      <c r="AO3" s="607"/>
      <c r="AP3" s="607"/>
      <c r="AQ3" s="607"/>
      <c r="AR3" s="607"/>
      <c r="AS3" s="234"/>
    </row>
    <row r="4" spans="1:45" ht="15.75" customHeight="1">
      <c r="A4" s="599"/>
      <c r="B4" s="599"/>
      <c r="C4" s="599"/>
      <c r="D4" s="599"/>
      <c r="E4" s="599"/>
      <c r="F4" s="599"/>
      <c r="G4" s="599"/>
      <c r="H4" s="599"/>
      <c r="I4" s="599"/>
      <c r="J4" s="599"/>
      <c r="K4" s="599"/>
      <c r="L4" s="599"/>
      <c r="M4" s="599"/>
      <c r="N4" s="172"/>
      <c r="O4" s="160"/>
      <c r="P4" s="610"/>
      <c r="Q4" s="610"/>
      <c r="R4" s="610"/>
      <c r="S4" s="610"/>
      <c r="T4" s="610"/>
      <c r="U4" s="610"/>
      <c r="V4" s="213"/>
      <c r="AD4" s="235"/>
      <c r="AE4" s="607"/>
      <c r="AF4" s="607"/>
      <c r="AG4" s="607"/>
      <c r="AH4" s="607"/>
      <c r="AI4" s="607"/>
      <c r="AJ4" s="607"/>
      <c r="AK4" s="607"/>
      <c r="AL4" s="607"/>
      <c r="AM4" s="607"/>
      <c r="AN4" s="607"/>
      <c r="AO4" s="607"/>
      <c r="AP4" s="607"/>
      <c r="AQ4" s="607"/>
      <c r="AR4" s="607"/>
      <c r="AS4" s="235"/>
    </row>
    <row r="5" spans="1:45">
      <c r="A5" s="492"/>
      <c r="B5" s="485"/>
      <c r="C5" s="485"/>
      <c r="D5" s="485"/>
      <c r="E5" s="485"/>
      <c r="F5" s="486"/>
      <c r="G5" s="496"/>
      <c r="H5" s="485"/>
      <c r="I5" s="485"/>
      <c r="J5" s="485"/>
      <c r="K5" s="485"/>
      <c r="L5" s="525"/>
      <c r="M5" s="531"/>
      <c r="N5" s="189"/>
      <c r="P5" s="40"/>
      <c r="Q5" s="199"/>
      <c r="R5" s="199"/>
      <c r="S5" s="199"/>
      <c r="T5" s="199"/>
      <c r="U5" s="341"/>
      <c r="V5" s="199"/>
      <c r="AD5" s="170"/>
      <c r="AE5" s="189"/>
      <c r="AF5" s="189"/>
      <c r="AG5" s="189"/>
      <c r="AH5" s="189"/>
      <c r="AI5" s="189"/>
      <c r="AJ5" s="189"/>
      <c r="AK5" s="189"/>
      <c r="AL5" s="189"/>
      <c r="AM5" s="189"/>
      <c r="AN5" s="189"/>
      <c r="AO5" s="189"/>
      <c r="AP5" s="189"/>
      <c r="AQ5" s="189"/>
      <c r="AR5" s="189"/>
      <c r="AS5" s="170"/>
    </row>
    <row r="6" spans="1:45">
      <c r="A6" s="493" t="s">
        <v>16</v>
      </c>
      <c r="B6" s="481" t="s">
        <v>185</v>
      </c>
      <c r="C6" s="481" t="s">
        <v>187</v>
      </c>
      <c r="D6" s="481" t="s">
        <v>188</v>
      </c>
      <c r="E6" s="481" t="s">
        <v>4</v>
      </c>
      <c r="F6" s="487"/>
      <c r="G6" s="497" t="s">
        <v>16</v>
      </c>
      <c r="H6" s="481" t="s">
        <v>185</v>
      </c>
      <c r="I6" s="481" t="s">
        <v>187</v>
      </c>
      <c r="J6" s="481" t="s">
        <v>188</v>
      </c>
      <c r="K6" s="481" t="s">
        <v>4</v>
      </c>
      <c r="L6" s="526" t="s">
        <v>218</v>
      </c>
      <c r="M6" s="532"/>
      <c r="N6" s="189"/>
      <c r="P6" s="41" t="s">
        <v>16</v>
      </c>
      <c r="Q6" s="200" t="s">
        <v>185</v>
      </c>
      <c r="R6" s="200" t="s">
        <v>187</v>
      </c>
      <c r="S6" s="200" t="s">
        <v>188</v>
      </c>
      <c r="T6" s="200" t="s">
        <v>4</v>
      </c>
      <c r="U6" s="200" t="s">
        <v>218</v>
      </c>
      <c r="V6" s="200"/>
      <c r="AD6" s="170"/>
      <c r="AE6" s="189"/>
      <c r="AF6" s="189"/>
      <c r="AG6" s="189"/>
      <c r="AH6" s="189"/>
      <c r="AI6" s="189"/>
      <c r="AJ6" s="189"/>
      <c r="AK6" s="189"/>
      <c r="AL6" s="189"/>
      <c r="AM6" s="189"/>
      <c r="AN6" s="189"/>
      <c r="AO6" s="189"/>
      <c r="AP6" s="189"/>
      <c r="AQ6" s="189"/>
      <c r="AR6" s="189"/>
      <c r="AS6" s="170"/>
    </row>
    <row r="7" spans="1:45">
      <c r="A7" s="494" t="s">
        <v>18</v>
      </c>
      <c r="B7" s="483" t="s">
        <v>186</v>
      </c>
      <c r="C7" s="483" t="s">
        <v>2</v>
      </c>
      <c r="D7" s="483" t="s">
        <v>189</v>
      </c>
      <c r="E7" s="483" t="s">
        <v>190</v>
      </c>
      <c r="F7" s="488" t="s">
        <v>0</v>
      </c>
      <c r="G7" s="498" t="s">
        <v>18</v>
      </c>
      <c r="H7" s="483" t="s">
        <v>186</v>
      </c>
      <c r="I7" s="483" t="s">
        <v>2</v>
      </c>
      <c r="J7" s="483" t="s">
        <v>189</v>
      </c>
      <c r="K7" s="483" t="s">
        <v>190</v>
      </c>
      <c r="L7" s="527" t="s">
        <v>217</v>
      </c>
      <c r="M7" s="533" t="s">
        <v>0</v>
      </c>
      <c r="N7" s="189"/>
      <c r="P7" s="42" t="s">
        <v>18</v>
      </c>
      <c r="Q7" s="201" t="s">
        <v>186</v>
      </c>
      <c r="R7" s="201" t="s">
        <v>2</v>
      </c>
      <c r="S7" s="201" t="s">
        <v>189</v>
      </c>
      <c r="T7" s="201" t="s">
        <v>190</v>
      </c>
      <c r="U7" s="201" t="s">
        <v>217</v>
      </c>
      <c r="V7" s="201" t="s">
        <v>0</v>
      </c>
      <c r="AD7" s="170"/>
      <c r="AE7" s="189"/>
      <c r="AF7" s="189"/>
      <c r="AG7" s="189"/>
      <c r="AH7" s="189"/>
      <c r="AI7" s="189"/>
      <c r="AJ7" s="189"/>
      <c r="AK7" s="189"/>
      <c r="AL7" s="189"/>
      <c r="AM7" s="189"/>
      <c r="AN7" s="189"/>
      <c r="AO7" s="189"/>
      <c r="AP7" s="189"/>
      <c r="AQ7" s="189"/>
      <c r="AR7" s="189"/>
      <c r="AS7" s="170"/>
    </row>
    <row r="8" spans="1:45">
      <c r="A8" s="112"/>
      <c r="B8" s="35"/>
      <c r="C8" s="35"/>
      <c r="D8" s="35"/>
      <c r="E8" s="35"/>
      <c r="F8" s="495"/>
      <c r="G8" s="499"/>
      <c r="H8" s="35"/>
      <c r="I8" s="35"/>
      <c r="J8" s="35"/>
      <c r="K8" s="35"/>
      <c r="L8" s="528"/>
      <c r="M8" s="558"/>
      <c r="N8" s="25"/>
      <c r="P8" s="464"/>
      <c r="Q8" s="35"/>
      <c r="R8" s="35"/>
      <c r="S8" s="35"/>
      <c r="T8" s="35"/>
      <c r="U8" s="341"/>
      <c r="V8" s="448"/>
      <c r="AD8" s="170"/>
      <c r="AE8" s="34"/>
      <c r="AF8" s="25"/>
      <c r="AG8" s="25"/>
      <c r="AH8" s="25"/>
      <c r="AI8" s="25"/>
      <c r="AJ8" s="25"/>
      <c r="AK8" s="25"/>
      <c r="AL8" s="34"/>
      <c r="AM8" s="25"/>
      <c r="AN8" s="25"/>
      <c r="AO8" s="25"/>
      <c r="AP8" s="25"/>
      <c r="AQ8" s="25"/>
      <c r="AR8" s="25"/>
      <c r="AS8" s="170"/>
    </row>
    <row r="9" spans="1:45">
      <c r="A9" s="296" t="s">
        <v>140</v>
      </c>
      <c r="B9" s="263"/>
      <c r="C9" s="274"/>
      <c r="D9" s="263"/>
      <c r="E9" s="274"/>
      <c r="F9" s="297">
        <f t="shared" ref="F9:F12" si="0">SUM(B9:E9)</f>
        <v>0</v>
      </c>
      <c r="G9" s="500" t="s">
        <v>140</v>
      </c>
      <c r="H9" s="263">
        <f>B9+Q9</f>
        <v>10</v>
      </c>
      <c r="I9" s="274">
        <f t="shared" ref="I9:K9" si="1">C9+R9</f>
        <v>3</v>
      </c>
      <c r="J9" s="263">
        <f t="shared" si="1"/>
        <v>0</v>
      </c>
      <c r="K9" s="274">
        <f t="shared" si="1"/>
        <v>0</v>
      </c>
      <c r="L9" s="376">
        <f>U9</f>
        <v>2</v>
      </c>
      <c r="M9" s="535">
        <f t="shared" ref="M9:M34" si="2">SUM(H9:L9)</f>
        <v>15</v>
      </c>
      <c r="N9" s="57"/>
      <c r="P9" s="298" t="s">
        <v>140</v>
      </c>
      <c r="Q9" s="104">
        <v>10</v>
      </c>
      <c r="R9" s="413">
        <v>3</v>
      </c>
      <c r="S9" s="104">
        <v>0</v>
      </c>
      <c r="T9" s="413">
        <v>0</v>
      </c>
      <c r="U9" s="566">
        <v>2</v>
      </c>
      <c r="V9" s="285">
        <f>SUM(Q9:U9)</f>
        <v>15</v>
      </c>
      <c r="AD9" s="170"/>
      <c r="AE9" s="34"/>
      <c r="AF9" s="25"/>
      <c r="AG9" s="25"/>
      <c r="AH9" s="25"/>
      <c r="AI9" s="25"/>
      <c r="AJ9" s="25"/>
      <c r="AK9" s="57"/>
      <c r="AL9" s="34"/>
      <c r="AM9" s="25"/>
      <c r="AN9" s="25"/>
      <c r="AO9" s="25"/>
      <c r="AP9" s="25"/>
      <c r="AQ9" s="57"/>
      <c r="AR9" s="57"/>
      <c r="AS9" s="170"/>
    </row>
    <row r="10" spans="1:45">
      <c r="A10" s="403" t="s">
        <v>124</v>
      </c>
      <c r="B10" s="25"/>
      <c r="C10" s="471"/>
      <c r="D10" s="25"/>
      <c r="E10" s="471"/>
      <c r="F10" s="57">
        <f t="shared" si="0"/>
        <v>0</v>
      </c>
      <c r="G10" s="501" t="s">
        <v>124</v>
      </c>
      <c r="H10" s="121">
        <f t="shared" ref="H10:H11" si="3">B10+Q10</f>
        <v>6</v>
      </c>
      <c r="I10" s="114">
        <f t="shared" ref="I10:I11" si="4">C10+R10</f>
        <v>2</v>
      </c>
      <c r="J10" s="121">
        <f t="shared" ref="J10:J11" si="5">D10+S10</f>
        <v>14</v>
      </c>
      <c r="K10" s="114">
        <f t="shared" ref="K10" si="6">E10+T10</f>
        <v>0</v>
      </c>
      <c r="L10" s="121">
        <f t="shared" ref="L10" si="7">U10</f>
        <v>0</v>
      </c>
      <c r="M10" s="536">
        <f t="shared" si="2"/>
        <v>22</v>
      </c>
      <c r="N10" s="57"/>
      <c r="P10" s="364" t="s">
        <v>124</v>
      </c>
      <c r="Q10" s="114">
        <v>6</v>
      </c>
      <c r="R10" s="121">
        <v>2</v>
      </c>
      <c r="S10" s="114">
        <v>14</v>
      </c>
      <c r="T10" s="121">
        <v>0</v>
      </c>
      <c r="U10" s="564">
        <v>0</v>
      </c>
      <c r="V10" s="286">
        <f t="shared" ref="V10:V34" si="8">SUM(Q10:U10)</f>
        <v>22</v>
      </c>
      <c r="AD10" s="170"/>
      <c r="AE10" s="34"/>
      <c r="AF10" s="25"/>
      <c r="AG10" s="25"/>
      <c r="AH10" s="25"/>
      <c r="AI10" s="25"/>
      <c r="AJ10" s="25"/>
      <c r="AK10" s="57"/>
      <c r="AL10" s="34"/>
      <c r="AM10" s="25"/>
      <c r="AN10" s="25"/>
      <c r="AO10" s="25"/>
      <c r="AP10" s="25"/>
      <c r="AQ10" s="57"/>
      <c r="AR10" s="57"/>
      <c r="AS10" s="170"/>
    </row>
    <row r="11" spans="1:45">
      <c r="A11" s="299" t="s">
        <v>141</v>
      </c>
      <c r="B11" s="266"/>
      <c r="C11" s="275"/>
      <c r="D11" s="266"/>
      <c r="E11" s="275"/>
      <c r="F11" s="265">
        <f t="shared" si="0"/>
        <v>0</v>
      </c>
      <c r="G11" s="502" t="s">
        <v>141</v>
      </c>
      <c r="H11" s="266">
        <f t="shared" si="3"/>
        <v>5</v>
      </c>
      <c r="I11" s="275">
        <f t="shared" si="4"/>
        <v>4</v>
      </c>
      <c r="J11" s="266">
        <f t="shared" si="5"/>
        <v>0</v>
      </c>
      <c r="K11" s="275">
        <f t="shared" ref="K11:K34" si="9">E11+T11</f>
        <v>0</v>
      </c>
      <c r="L11" s="351">
        <f t="shared" ref="L11:L34" si="10">U11</f>
        <v>0</v>
      </c>
      <c r="M11" s="537">
        <f t="shared" si="2"/>
        <v>9</v>
      </c>
      <c r="N11" s="57"/>
      <c r="P11" s="363" t="s">
        <v>141</v>
      </c>
      <c r="Q11" s="370">
        <v>5</v>
      </c>
      <c r="R11" s="369">
        <v>4</v>
      </c>
      <c r="S11" s="370">
        <v>0</v>
      </c>
      <c r="T11" s="369">
        <v>0</v>
      </c>
      <c r="U11" s="564">
        <v>0</v>
      </c>
      <c r="V11" s="286">
        <f t="shared" si="8"/>
        <v>9</v>
      </c>
      <c r="AD11" s="170"/>
      <c r="AE11" s="34"/>
      <c r="AF11" s="25"/>
      <c r="AG11" s="25"/>
      <c r="AH11" s="25"/>
      <c r="AI11" s="25"/>
      <c r="AJ11" s="25"/>
      <c r="AK11" s="57"/>
      <c r="AL11" s="34"/>
      <c r="AM11" s="25"/>
      <c r="AN11" s="25"/>
      <c r="AO11" s="25"/>
      <c r="AP11" s="25"/>
      <c r="AQ11" s="57"/>
      <c r="AR11" s="57"/>
      <c r="AS11" s="170"/>
    </row>
    <row r="12" spans="1:45">
      <c r="A12" s="469" t="s">
        <v>230</v>
      </c>
      <c r="B12" s="422"/>
      <c r="C12" s="398"/>
      <c r="D12" s="422"/>
      <c r="E12" s="398"/>
      <c r="F12" s="120">
        <f t="shared" si="0"/>
        <v>0</v>
      </c>
      <c r="G12" s="503" t="s">
        <v>230</v>
      </c>
      <c r="H12" s="121">
        <f t="shared" ref="H12" si="11">B12+Q12</f>
        <v>1</v>
      </c>
      <c r="I12" s="114">
        <f t="shared" ref="I12" si="12">C12+R12</f>
        <v>0</v>
      </c>
      <c r="J12" s="121">
        <f t="shared" ref="J12" si="13">D12+S12</f>
        <v>0</v>
      </c>
      <c r="K12" s="114">
        <f t="shared" si="9"/>
        <v>0</v>
      </c>
      <c r="L12" s="121">
        <f t="shared" si="10"/>
        <v>0</v>
      </c>
      <c r="M12" s="539">
        <f t="shared" si="2"/>
        <v>1</v>
      </c>
      <c r="N12" s="57"/>
      <c r="P12" s="465" t="s">
        <v>230</v>
      </c>
      <c r="Q12" s="398">
        <v>1</v>
      </c>
      <c r="R12" s="422">
        <v>0</v>
      </c>
      <c r="S12" s="398">
        <v>0</v>
      </c>
      <c r="T12" s="422">
        <v>0</v>
      </c>
      <c r="U12" s="573">
        <v>0</v>
      </c>
      <c r="V12" s="286">
        <f t="shared" si="8"/>
        <v>1</v>
      </c>
      <c r="AD12" s="170"/>
      <c r="AE12" s="34"/>
      <c r="AF12" s="25"/>
      <c r="AG12" s="25"/>
      <c r="AH12" s="25"/>
      <c r="AI12" s="25"/>
      <c r="AJ12" s="25"/>
      <c r="AK12" s="57"/>
      <c r="AL12" s="34"/>
      <c r="AM12" s="25"/>
      <c r="AN12" s="25"/>
      <c r="AO12" s="25"/>
      <c r="AP12" s="25"/>
      <c r="AQ12" s="57"/>
      <c r="AR12" s="57"/>
      <c r="AS12" s="170"/>
    </row>
    <row r="13" spans="1:45">
      <c r="A13" s="301" t="s">
        <v>125</v>
      </c>
      <c r="B13" s="271"/>
      <c r="C13" s="276"/>
      <c r="D13" s="271">
        <v>13</v>
      </c>
      <c r="E13" s="276"/>
      <c r="F13" s="302">
        <f t="shared" ref="F13:F30" si="14">SUM(B13:E13)</f>
        <v>13</v>
      </c>
      <c r="G13" s="504" t="s">
        <v>125</v>
      </c>
      <c r="H13" s="271">
        <f t="shared" ref="H13:H34" si="15">B13+Q13</f>
        <v>141</v>
      </c>
      <c r="I13" s="276">
        <f t="shared" ref="I13:I34" si="16">C13+R13</f>
        <v>48</v>
      </c>
      <c r="J13" s="271">
        <f t="shared" ref="J13:J34" si="17">D13+S13</f>
        <v>2452</v>
      </c>
      <c r="K13" s="276">
        <f t="shared" si="9"/>
        <v>245</v>
      </c>
      <c r="L13" s="271">
        <f t="shared" si="10"/>
        <v>10</v>
      </c>
      <c r="M13" s="546">
        <f t="shared" si="2"/>
        <v>2896</v>
      </c>
      <c r="N13" s="57"/>
      <c r="P13" s="303" t="s">
        <v>125</v>
      </c>
      <c r="Q13" s="420">
        <v>141</v>
      </c>
      <c r="R13" s="411">
        <v>48</v>
      </c>
      <c r="S13" s="420">
        <v>2439</v>
      </c>
      <c r="T13" s="411">
        <v>245</v>
      </c>
      <c r="U13" s="574">
        <v>10</v>
      </c>
      <c r="V13" s="286">
        <f t="shared" si="8"/>
        <v>2883</v>
      </c>
      <c r="AD13" s="170"/>
      <c r="AE13" s="34"/>
      <c r="AF13" s="25"/>
      <c r="AG13" s="25"/>
      <c r="AH13" s="25"/>
      <c r="AI13" s="25"/>
      <c r="AJ13" s="25"/>
      <c r="AK13" s="57"/>
      <c r="AL13" s="34"/>
      <c r="AM13" s="25"/>
      <c r="AN13" s="25"/>
      <c r="AO13" s="25"/>
      <c r="AP13" s="25"/>
      <c r="AQ13" s="57"/>
      <c r="AR13" s="57"/>
      <c r="AS13" s="170"/>
    </row>
    <row r="14" spans="1:45">
      <c r="A14" s="136" t="s">
        <v>142</v>
      </c>
      <c r="B14" s="138">
        <v>3</v>
      </c>
      <c r="C14" s="101"/>
      <c r="D14" s="138">
        <v>14</v>
      </c>
      <c r="E14" s="101"/>
      <c r="F14" s="123">
        <f t="shared" si="14"/>
        <v>17</v>
      </c>
      <c r="G14" s="505" t="s">
        <v>142</v>
      </c>
      <c r="H14" s="138">
        <f t="shared" si="15"/>
        <v>466</v>
      </c>
      <c r="I14" s="101">
        <f t="shared" si="16"/>
        <v>144</v>
      </c>
      <c r="J14" s="138">
        <f t="shared" si="17"/>
        <v>5563</v>
      </c>
      <c r="K14" s="101">
        <f t="shared" si="9"/>
        <v>660</v>
      </c>
      <c r="L14" s="138">
        <f t="shared" si="10"/>
        <v>26</v>
      </c>
      <c r="M14" s="543">
        <f t="shared" si="2"/>
        <v>6859</v>
      </c>
      <c r="N14" s="57"/>
      <c r="P14" s="100" t="s">
        <v>142</v>
      </c>
      <c r="Q14" s="101">
        <v>463</v>
      </c>
      <c r="R14" s="138">
        <v>144</v>
      </c>
      <c r="S14" s="101">
        <v>5549</v>
      </c>
      <c r="T14" s="138">
        <v>660</v>
      </c>
      <c r="U14" s="575">
        <v>26</v>
      </c>
      <c r="V14" s="285">
        <f t="shared" si="8"/>
        <v>6842</v>
      </c>
      <c r="AD14" s="170"/>
      <c r="AE14" s="34"/>
      <c r="AF14" s="25"/>
      <c r="AG14" s="25"/>
      <c r="AH14" s="25"/>
      <c r="AI14" s="25"/>
      <c r="AJ14" s="25"/>
      <c r="AK14" s="57"/>
      <c r="AL14" s="34"/>
      <c r="AM14" s="25"/>
      <c r="AN14" s="25"/>
      <c r="AO14" s="25"/>
      <c r="AP14" s="25"/>
      <c r="AQ14" s="57"/>
      <c r="AR14" s="57"/>
      <c r="AS14" s="170"/>
    </row>
    <row r="15" spans="1:45">
      <c r="A15" s="299" t="s">
        <v>209</v>
      </c>
      <c r="B15" s="266"/>
      <c r="C15" s="275"/>
      <c r="D15" s="266"/>
      <c r="E15" s="275"/>
      <c r="F15" s="265">
        <f t="shared" si="14"/>
        <v>0</v>
      </c>
      <c r="G15" s="502" t="s">
        <v>209</v>
      </c>
      <c r="H15" s="266">
        <f t="shared" si="15"/>
        <v>36</v>
      </c>
      <c r="I15" s="275">
        <f t="shared" si="16"/>
        <v>7</v>
      </c>
      <c r="J15" s="266">
        <f t="shared" si="17"/>
        <v>31</v>
      </c>
      <c r="K15" s="275">
        <f t="shared" si="9"/>
        <v>0</v>
      </c>
      <c r="L15" s="266">
        <f t="shared" si="10"/>
        <v>1</v>
      </c>
      <c r="M15" s="537">
        <f t="shared" si="2"/>
        <v>75</v>
      </c>
      <c r="N15" s="57"/>
      <c r="P15" s="363" t="s">
        <v>209</v>
      </c>
      <c r="Q15" s="419">
        <v>36</v>
      </c>
      <c r="R15" s="406">
        <v>7</v>
      </c>
      <c r="S15" s="419">
        <v>31</v>
      </c>
      <c r="T15" s="406">
        <v>0</v>
      </c>
      <c r="U15" s="573">
        <v>1</v>
      </c>
      <c r="V15" s="286">
        <f t="shared" si="8"/>
        <v>75</v>
      </c>
      <c r="AD15" s="170"/>
      <c r="AE15" s="34"/>
      <c r="AF15" s="25"/>
      <c r="AG15" s="25"/>
      <c r="AH15" s="25"/>
      <c r="AI15" s="25"/>
      <c r="AJ15" s="25"/>
      <c r="AK15" s="57"/>
      <c r="AL15" s="34"/>
      <c r="AM15" s="25"/>
      <c r="AN15" s="25"/>
      <c r="AO15" s="25"/>
      <c r="AP15" s="25"/>
      <c r="AQ15" s="57"/>
      <c r="AR15" s="57"/>
      <c r="AS15" s="170"/>
    </row>
    <row r="16" spans="1:45">
      <c r="A16" s="129" t="s">
        <v>126</v>
      </c>
      <c r="B16" s="121"/>
      <c r="C16" s="114"/>
      <c r="D16" s="121"/>
      <c r="E16" s="114"/>
      <c r="F16" s="120">
        <f t="shared" si="14"/>
        <v>0</v>
      </c>
      <c r="G16" s="506" t="s">
        <v>126</v>
      </c>
      <c r="H16" s="121">
        <f t="shared" si="15"/>
        <v>1</v>
      </c>
      <c r="I16" s="114">
        <f t="shared" si="16"/>
        <v>0</v>
      </c>
      <c r="J16" s="121">
        <f t="shared" si="17"/>
        <v>0</v>
      </c>
      <c r="K16" s="114">
        <f t="shared" si="9"/>
        <v>0</v>
      </c>
      <c r="L16" s="121">
        <f t="shared" si="10"/>
        <v>0</v>
      </c>
      <c r="M16" s="539">
        <f t="shared" si="2"/>
        <v>1</v>
      </c>
      <c r="N16" s="57"/>
      <c r="P16" s="371" t="s">
        <v>126</v>
      </c>
      <c r="Q16" s="114">
        <v>1</v>
      </c>
      <c r="R16" s="121">
        <v>0</v>
      </c>
      <c r="S16" s="114">
        <v>0</v>
      </c>
      <c r="T16" s="121">
        <v>0</v>
      </c>
      <c r="U16" s="573">
        <v>0</v>
      </c>
      <c r="V16" s="286">
        <f t="shared" si="8"/>
        <v>1</v>
      </c>
      <c r="AD16" s="170"/>
      <c r="AE16" s="34"/>
      <c r="AF16" s="25"/>
      <c r="AG16" s="25"/>
      <c r="AH16" s="25"/>
      <c r="AI16" s="25"/>
      <c r="AJ16" s="25"/>
      <c r="AK16" s="57"/>
      <c r="AL16" s="34"/>
      <c r="AM16" s="25"/>
      <c r="AN16" s="25"/>
      <c r="AO16" s="25"/>
      <c r="AP16" s="25"/>
      <c r="AQ16" s="57"/>
      <c r="AR16" s="57"/>
      <c r="AS16" s="170"/>
    </row>
    <row r="17" spans="1:45">
      <c r="A17" s="299" t="s">
        <v>127</v>
      </c>
      <c r="B17" s="266"/>
      <c r="C17" s="275"/>
      <c r="D17" s="266"/>
      <c r="E17" s="275"/>
      <c r="F17" s="265">
        <f t="shared" si="14"/>
        <v>0</v>
      </c>
      <c r="G17" s="502" t="s">
        <v>127</v>
      </c>
      <c r="H17" s="266">
        <f t="shared" si="15"/>
        <v>46</v>
      </c>
      <c r="I17" s="275">
        <f t="shared" si="16"/>
        <v>21</v>
      </c>
      <c r="J17" s="266">
        <f t="shared" si="17"/>
        <v>134</v>
      </c>
      <c r="K17" s="275">
        <f t="shared" si="9"/>
        <v>232</v>
      </c>
      <c r="L17" s="266">
        <f t="shared" si="10"/>
        <v>4</v>
      </c>
      <c r="M17" s="537">
        <f t="shared" si="2"/>
        <v>437</v>
      </c>
      <c r="N17" s="57"/>
      <c r="P17" s="363" t="s">
        <v>127</v>
      </c>
      <c r="Q17" s="419">
        <v>46</v>
      </c>
      <c r="R17" s="406">
        <v>21</v>
      </c>
      <c r="S17" s="419">
        <v>134</v>
      </c>
      <c r="T17" s="406">
        <v>232</v>
      </c>
      <c r="U17" s="573">
        <v>4</v>
      </c>
      <c r="V17" s="286">
        <f t="shared" si="8"/>
        <v>437</v>
      </c>
      <c r="AD17" s="170"/>
      <c r="AE17" s="34"/>
      <c r="AF17" s="25"/>
      <c r="AG17" s="25"/>
      <c r="AH17" s="25"/>
      <c r="AI17" s="25"/>
      <c r="AJ17" s="25"/>
      <c r="AK17" s="57"/>
      <c r="AL17" s="34"/>
      <c r="AM17" s="25"/>
      <c r="AN17" s="25"/>
      <c r="AO17" s="25"/>
      <c r="AP17" s="25"/>
      <c r="AQ17" s="57"/>
      <c r="AR17" s="57"/>
      <c r="AS17" s="170"/>
    </row>
    <row r="18" spans="1:45">
      <c r="A18" s="130" t="s">
        <v>128</v>
      </c>
      <c r="B18" s="124">
        <v>1</v>
      </c>
      <c r="C18" s="127"/>
      <c r="D18" s="124"/>
      <c r="E18" s="127"/>
      <c r="F18" s="125">
        <f t="shared" si="14"/>
        <v>1</v>
      </c>
      <c r="G18" s="507" t="s">
        <v>128</v>
      </c>
      <c r="H18" s="124">
        <f t="shared" si="15"/>
        <v>19</v>
      </c>
      <c r="I18" s="127">
        <f t="shared" si="16"/>
        <v>3</v>
      </c>
      <c r="J18" s="124">
        <f t="shared" si="17"/>
        <v>401</v>
      </c>
      <c r="K18" s="127">
        <f t="shared" si="9"/>
        <v>23</v>
      </c>
      <c r="L18" s="124">
        <f t="shared" si="10"/>
        <v>2</v>
      </c>
      <c r="M18" s="544">
        <f t="shared" si="2"/>
        <v>448</v>
      </c>
      <c r="N18" s="57"/>
      <c r="P18" s="295" t="s">
        <v>128</v>
      </c>
      <c r="Q18" s="127">
        <v>18</v>
      </c>
      <c r="R18" s="124">
        <v>3</v>
      </c>
      <c r="S18" s="127">
        <v>401</v>
      </c>
      <c r="T18" s="124">
        <v>23</v>
      </c>
      <c r="U18" s="574">
        <v>2</v>
      </c>
      <c r="V18" s="286">
        <f t="shared" si="8"/>
        <v>447</v>
      </c>
      <c r="AD18" s="170"/>
      <c r="AE18" s="34"/>
      <c r="AF18" s="25"/>
      <c r="AG18" s="25"/>
      <c r="AH18" s="25"/>
      <c r="AI18" s="25"/>
      <c r="AJ18" s="25"/>
      <c r="AK18" s="57"/>
      <c r="AL18" s="34"/>
      <c r="AM18" s="25"/>
      <c r="AN18" s="25"/>
      <c r="AO18" s="25"/>
      <c r="AP18" s="25"/>
      <c r="AQ18" s="57"/>
      <c r="AR18" s="57"/>
      <c r="AS18" s="170"/>
    </row>
    <row r="19" spans="1:45">
      <c r="A19" s="296" t="s">
        <v>129</v>
      </c>
      <c r="B19" s="263"/>
      <c r="C19" s="274"/>
      <c r="D19" s="263"/>
      <c r="E19" s="274"/>
      <c r="F19" s="297">
        <f t="shared" si="14"/>
        <v>0</v>
      </c>
      <c r="G19" s="500" t="s">
        <v>129</v>
      </c>
      <c r="H19" s="263">
        <f t="shared" si="15"/>
        <v>7</v>
      </c>
      <c r="I19" s="274">
        <f t="shared" si="16"/>
        <v>0</v>
      </c>
      <c r="J19" s="263">
        <f t="shared" si="17"/>
        <v>0</v>
      </c>
      <c r="K19" s="274">
        <f t="shared" si="9"/>
        <v>0</v>
      </c>
      <c r="L19" s="263">
        <f t="shared" si="10"/>
        <v>0</v>
      </c>
      <c r="M19" s="535">
        <f t="shared" si="2"/>
        <v>7</v>
      </c>
      <c r="N19" s="57"/>
      <c r="P19" s="298" t="s">
        <v>129</v>
      </c>
      <c r="Q19" s="418">
        <v>7</v>
      </c>
      <c r="R19" s="410">
        <v>0</v>
      </c>
      <c r="S19" s="418">
        <v>0</v>
      </c>
      <c r="T19" s="410">
        <v>0</v>
      </c>
      <c r="U19" s="575">
        <v>0</v>
      </c>
      <c r="V19" s="285">
        <f t="shared" si="8"/>
        <v>7</v>
      </c>
      <c r="AD19" s="170"/>
      <c r="AE19" s="34"/>
      <c r="AF19" s="25"/>
      <c r="AG19" s="25"/>
      <c r="AH19" s="25"/>
      <c r="AI19" s="25"/>
      <c r="AJ19" s="25"/>
      <c r="AK19" s="57"/>
      <c r="AL19" s="34"/>
      <c r="AM19" s="25"/>
      <c r="AN19" s="25"/>
      <c r="AO19" s="25"/>
      <c r="AP19" s="25"/>
      <c r="AQ19" s="57"/>
      <c r="AR19" s="57"/>
      <c r="AS19" s="170"/>
    </row>
    <row r="20" spans="1:45">
      <c r="A20" s="129" t="s">
        <v>130</v>
      </c>
      <c r="B20" s="121"/>
      <c r="C20" s="114"/>
      <c r="D20" s="121"/>
      <c r="E20" s="114"/>
      <c r="F20" s="120">
        <f t="shared" si="14"/>
        <v>0</v>
      </c>
      <c r="G20" s="506" t="s">
        <v>130</v>
      </c>
      <c r="H20" s="121">
        <f t="shared" si="15"/>
        <v>27</v>
      </c>
      <c r="I20" s="114">
        <f t="shared" si="16"/>
        <v>14</v>
      </c>
      <c r="J20" s="121">
        <f t="shared" si="17"/>
        <v>100</v>
      </c>
      <c r="K20" s="114">
        <f t="shared" si="9"/>
        <v>0</v>
      </c>
      <c r="L20" s="121">
        <f t="shared" si="10"/>
        <v>1</v>
      </c>
      <c r="M20" s="539">
        <f t="shared" si="2"/>
        <v>142</v>
      </c>
      <c r="N20" s="57"/>
      <c r="P20" s="371" t="s">
        <v>130</v>
      </c>
      <c r="Q20" s="114">
        <v>27</v>
      </c>
      <c r="R20" s="121">
        <v>14</v>
      </c>
      <c r="S20" s="114">
        <v>100</v>
      </c>
      <c r="T20" s="121">
        <v>0</v>
      </c>
      <c r="U20" s="573">
        <v>1</v>
      </c>
      <c r="V20" s="286">
        <f t="shared" si="8"/>
        <v>142</v>
      </c>
      <c r="AD20" s="170"/>
      <c r="AE20" s="34"/>
      <c r="AF20" s="25"/>
      <c r="AG20" s="25"/>
      <c r="AH20" s="25"/>
      <c r="AI20" s="25"/>
      <c r="AJ20" s="25"/>
      <c r="AK20" s="57"/>
      <c r="AL20" s="34"/>
      <c r="AM20" s="25"/>
      <c r="AN20" s="25"/>
      <c r="AO20" s="25"/>
      <c r="AP20" s="25"/>
      <c r="AQ20" s="57"/>
      <c r="AR20" s="57"/>
      <c r="AS20" s="170"/>
    </row>
    <row r="21" spans="1:45">
      <c r="A21" s="299" t="s">
        <v>131</v>
      </c>
      <c r="B21" s="266"/>
      <c r="C21" s="275"/>
      <c r="D21" s="266"/>
      <c r="E21" s="275"/>
      <c r="F21" s="265">
        <f t="shared" si="14"/>
        <v>0</v>
      </c>
      <c r="G21" s="502" t="s">
        <v>131</v>
      </c>
      <c r="H21" s="266">
        <f t="shared" si="15"/>
        <v>1</v>
      </c>
      <c r="I21" s="275">
        <f t="shared" si="16"/>
        <v>2</v>
      </c>
      <c r="J21" s="266">
        <f t="shared" si="17"/>
        <v>0</v>
      </c>
      <c r="K21" s="275">
        <f t="shared" si="9"/>
        <v>0</v>
      </c>
      <c r="L21" s="266">
        <f t="shared" si="10"/>
        <v>0</v>
      </c>
      <c r="M21" s="537">
        <f t="shared" si="2"/>
        <v>3</v>
      </c>
      <c r="N21" s="57"/>
      <c r="P21" s="363" t="s">
        <v>131</v>
      </c>
      <c r="Q21" s="419">
        <v>1</v>
      </c>
      <c r="R21" s="406">
        <v>2</v>
      </c>
      <c r="S21" s="419">
        <v>0</v>
      </c>
      <c r="T21" s="406">
        <v>0</v>
      </c>
      <c r="U21" s="573">
        <v>0</v>
      </c>
      <c r="V21" s="286">
        <f t="shared" si="8"/>
        <v>3</v>
      </c>
      <c r="AD21" s="170"/>
      <c r="AE21" s="34"/>
      <c r="AF21" s="25"/>
      <c r="AG21" s="25"/>
      <c r="AH21" s="25"/>
      <c r="AI21" s="25"/>
      <c r="AJ21" s="25"/>
      <c r="AK21" s="57"/>
      <c r="AL21" s="34"/>
      <c r="AM21" s="25"/>
      <c r="AN21" s="25"/>
      <c r="AO21" s="25"/>
      <c r="AP21" s="25"/>
      <c r="AQ21" s="57"/>
      <c r="AR21" s="57"/>
      <c r="AS21" s="170"/>
    </row>
    <row r="22" spans="1:45">
      <c r="A22" s="129" t="s">
        <v>143</v>
      </c>
      <c r="B22" s="121"/>
      <c r="C22" s="114"/>
      <c r="D22" s="121"/>
      <c r="E22" s="114"/>
      <c r="F22" s="120">
        <f t="shared" si="14"/>
        <v>0</v>
      </c>
      <c r="G22" s="506" t="s">
        <v>143</v>
      </c>
      <c r="H22" s="121">
        <f t="shared" si="15"/>
        <v>1</v>
      </c>
      <c r="I22" s="114">
        <f t="shared" si="16"/>
        <v>0</v>
      </c>
      <c r="J22" s="121">
        <f t="shared" si="17"/>
        <v>0</v>
      </c>
      <c r="K22" s="114">
        <f t="shared" si="9"/>
        <v>0</v>
      </c>
      <c r="L22" s="121">
        <f t="shared" si="10"/>
        <v>0</v>
      </c>
      <c r="M22" s="539">
        <f t="shared" si="2"/>
        <v>1</v>
      </c>
      <c r="N22" s="57"/>
      <c r="P22" s="371" t="s">
        <v>143</v>
      </c>
      <c r="Q22" s="114">
        <v>1</v>
      </c>
      <c r="R22" s="121">
        <v>0</v>
      </c>
      <c r="S22" s="114">
        <v>0</v>
      </c>
      <c r="T22" s="121">
        <v>0</v>
      </c>
      <c r="U22" s="573">
        <v>0</v>
      </c>
      <c r="V22" s="286">
        <f t="shared" si="8"/>
        <v>1</v>
      </c>
      <c r="AD22" s="170"/>
      <c r="AE22" s="34"/>
      <c r="AF22" s="25"/>
      <c r="AG22" s="25"/>
      <c r="AH22" s="25"/>
      <c r="AI22" s="25"/>
      <c r="AJ22" s="25"/>
      <c r="AK22" s="57"/>
      <c r="AL22" s="34"/>
      <c r="AM22" s="25"/>
      <c r="AN22" s="25"/>
      <c r="AO22" s="25"/>
      <c r="AP22" s="25"/>
      <c r="AQ22" s="57"/>
      <c r="AR22" s="57"/>
      <c r="AS22" s="170"/>
    </row>
    <row r="23" spans="1:45">
      <c r="A23" s="301" t="s">
        <v>132</v>
      </c>
      <c r="B23" s="271">
        <v>3</v>
      </c>
      <c r="C23" s="276"/>
      <c r="D23" s="271">
        <v>49</v>
      </c>
      <c r="E23" s="276"/>
      <c r="F23" s="302">
        <f t="shared" si="14"/>
        <v>52</v>
      </c>
      <c r="G23" s="504" t="s">
        <v>132</v>
      </c>
      <c r="H23" s="271">
        <f t="shared" si="15"/>
        <v>61</v>
      </c>
      <c r="I23" s="276">
        <f t="shared" si="16"/>
        <v>17</v>
      </c>
      <c r="J23" s="271">
        <f t="shared" si="17"/>
        <v>272</v>
      </c>
      <c r="K23" s="276">
        <f t="shared" si="9"/>
        <v>96</v>
      </c>
      <c r="L23" s="271">
        <f t="shared" si="10"/>
        <v>0</v>
      </c>
      <c r="M23" s="546">
        <f t="shared" si="2"/>
        <v>446</v>
      </c>
      <c r="N23" s="57"/>
      <c r="P23" s="303" t="s">
        <v>132</v>
      </c>
      <c r="Q23" s="420">
        <v>58</v>
      </c>
      <c r="R23" s="411">
        <v>17</v>
      </c>
      <c r="S23" s="420">
        <v>223</v>
      </c>
      <c r="T23" s="411">
        <v>96</v>
      </c>
      <c r="U23" s="574">
        <v>0</v>
      </c>
      <c r="V23" s="286">
        <f t="shared" si="8"/>
        <v>394</v>
      </c>
      <c r="AD23" s="170"/>
      <c r="AE23" s="34"/>
      <c r="AF23" s="25"/>
      <c r="AG23" s="25"/>
      <c r="AH23" s="25"/>
      <c r="AI23" s="25"/>
      <c r="AJ23" s="25"/>
      <c r="AK23" s="57"/>
      <c r="AL23" s="34"/>
      <c r="AM23" s="25"/>
      <c r="AN23" s="25"/>
      <c r="AO23" s="25"/>
      <c r="AP23" s="25"/>
      <c r="AQ23" s="57"/>
      <c r="AR23" s="57"/>
      <c r="AS23" s="170"/>
    </row>
    <row r="24" spans="1:45">
      <c r="A24" s="136" t="s">
        <v>144</v>
      </c>
      <c r="B24" s="138">
        <v>1</v>
      </c>
      <c r="C24" s="101"/>
      <c r="D24" s="138"/>
      <c r="E24" s="101"/>
      <c r="F24" s="123">
        <f t="shared" si="14"/>
        <v>1</v>
      </c>
      <c r="G24" s="505" t="s">
        <v>144</v>
      </c>
      <c r="H24" s="138">
        <f t="shared" si="15"/>
        <v>72</v>
      </c>
      <c r="I24" s="101">
        <f t="shared" si="16"/>
        <v>10</v>
      </c>
      <c r="J24" s="138">
        <f t="shared" si="17"/>
        <v>91</v>
      </c>
      <c r="K24" s="101">
        <f t="shared" si="9"/>
        <v>0</v>
      </c>
      <c r="L24" s="138">
        <f t="shared" si="10"/>
        <v>0</v>
      </c>
      <c r="M24" s="543">
        <f t="shared" si="2"/>
        <v>173</v>
      </c>
      <c r="N24" s="57"/>
      <c r="P24" s="100" t="s">
        <v>144</v>
      </c>
      <c r="Q24" s="101">
        <v>71</v>
      </c>
      <c r="R24" s="138">
        <v>10</v>
      </c>
      <c r="S24" s="101">
        <v>91</v>
      </c>
      <c r="T24" s="138">
        <v>0</v>
      </c>
      <c r="U24" s="575">
        <v>0</v>
      </c>
      <c r="V24" s="285">
        <f t="shared" si="8"/>
        <v>172</v>
      </c>
      <c r="AD24" s="170"/>
      <c r="AE24" s="34"/>
      <c r="AF24" s="25"/>
      <c r="AG24" s="25"/>
      <c r="AH24" s="25"/>
      <c r="AI24" s="25"/>
      <c r="AJ24" s="25"/>
      <c r="AK24" s="57"/>
      <c r="AL24" s="34"/>
      <c r="AM24" s="25"/>
      <c r="AN24" s="25"/>
      <c r="AO24" s="25"/>
      <c r="AP24" s="25"/>
      <c r="AQ24" s="57"/>
      <c r="AR24" s="57"/>
      <c r="AS24" s="170"/>
    </row>
    <row r="25" spans="1:45">
      <c r="A25" s="299" t="s">
        <v>133</v>
      </c>
      <c r="B25" s="266"/>
      <c r="C25" s="275"/>
      <c r="D25" s="266"/>
      <c r="E25" s="275"/>
      <c r="F25" s="265">
        <f t="shared" si="14"/>
        <v>0</v>
      </c>
      <c r="G25" s="502" t="s">
        <v>133</v>
      </c>
      <c r="H25" s="266">
        <f t="shared" si="15"/>
        <v>4</v>
      </c>
      <c r="I25" s="275">
        <f t="shared" si="16"/>
        <v>1</v>
      </c>
      <c r="J25" s="266">
        <f t="shared" si="17"/>
        <v>12</v>
      </c>
      <c r="K25" s="275">
        <f t="shared" si="9"/>
        <v>0</v>
      </c>
      <c r="L25" s="266">
        <f t="shared" si="10"/>
        <v>0</v>
      </c>
      <c r="M25" s="537">
        <f t="shared" si="2"/>
        <v>17</v>
      </c>
      <c r="N25" s="57"/>
      <c r="P25" s="363" t="s">
        <v>133</v>
      </c>
      <c r="Q25" s="419">
        <v>4</v>
      </c>
      <c r="R25" s="406">
        <v>1</v>
      </c>
      <c r="S25" s="419">
        <v>12</v>
      </c>
      <c r="T25" s="406">
        <v>0</v>
      </c>
      <c r="U25" s="573">
        <v>0</v>
      </c>
      <c r="V25" s="286">
        <f t="shared" si="8"/>
        <v>17</v>
      </c>
      <c r="AD25" s="170"/>
      <c r="AE25" s="34"/>
      <c r="AF25" s="25"/>
      <c r="AG25" s="25"/>
      <c r="AH25" s="25"/>
      <c r="AI25" s="25"/>
      <c r="AJ25" s="25"/>
      <c r="AK25" s="57"/>
      <c r="AL25" s="34"/>
      <c r="AM25" s="25"/>
      <c r="AN25" s="25"/>
      <c r="AO25" s="25"/>
      <c r="AP25" s="25"/>
      <c r="AQ25" s="57"/>
      <c r="AR25" s="57"/>
      <c r="AS25" s="170"/>
    </row>
    <row r="26" spans="1:45">
      <c r="A26" s="129" t="s">
        <v>145</v>
      </c>
      <c r="B26" s="121"/>
      <c r="C26" s="114"/>
      <c r="D26" s="121"/>
      <c r="E26" s="114"/>
      <c r="F26" s="120">
        <f t="shared" si="14"/>
        <v>0</v>
      </c>
      <c r="G26" s="506" t="s">
        <v>145</v>
      </c>
      <c r="H26" s="121">
        <f t="shared" si="15"/>
        <v>27</v>
      </c>
      <c r="I26" s="114">
        <f t="shared" si="16"/>
        <v>16</v>
      </c>
      <c r="J26" s="121">
        <f t="shared" si="17"/>
        <v>530</v>
      </c>
      <c r="K26" s="114">
        <f t="shared" si="9"/>
        <v>136</v>
      </c>
      <c r="L26" s="121">
        <f t="shared" si="10"/>
        <v>1</v>
      </c>
      <c r="M26" s="539">
        <f t="shared" si="2"/>
        <v>710</v>
      </c>
      <c r="N26" s="57"/>
      <c r="P26" s="371" t="s">
        <v>145</v>
      </c>
      <c r="Q26" s="114">
        <v>27</v>
      </c>
      <c r="R26" s="121">
        <v>16</v>
      </c>
      <c r="S26" s="114">
        <v>530</v>
      </c>
      <c r="T26" s="121">
        <v>136</v>
      </c>
      <c r="U26" s="573">
        <v>1</v>
      </c>
      <c r="V26" s="286">
        <f t="shared" si="8"/>
        <v>710</v>
      </c>
      <c r="AD26" s="170"/>
      <c r="AE26" s="34"/>
      <c r="AF26" s="25"/>
      <c r="AG26" s="25"/>
      <c r="AH26" s="25"/>
      <c r="AI26" s="25"/>
      <c r="AJ26" s="25"/>
      <c r="AK26" s="57"/>
      <c r="AL26" s="34"/>
      <c r="AM26" s="25"/>
      <c r="AN26" s="25"/>
      <c r="AO26" s="25"/>
      <c r="AP26" s="25"/>
      <c r="AQ26" s="57"/>
      <c r="AR26" s="57"/>
      <c r="AS26" s="170"/>
    </row>
    <row r="27" spans="1:45">
      <c r="A27" s="299" t="s">
        <v>134</v>
      </c>
      <c r="B27" s="266"/>
      <c r="C27" s="275"/>
      <c r="D27" s="266"/>
      <c r="E27" s="275"/>
      <c r="F27" s="265">
        <f t="shared" si="14"/>
        <v>0</v>
      </c>
      <c r="G27" s="502" t="s">
        <v>134</v>
      </c>
      <c r="H27" s="266">
        <f t="shared" si="15"/>
        <v>2</v>
      </c>
      <c r="I27" s="275">
        <f t="shared" si="16"/>
        <v>1</v>
      </c>
      <c r="J27" s="266">
        <f t="shared" si="17"/>
        <v>0</v>
      </c>
      <c r="K27" s="275">
        <f t="shared" si="9"/>
        <v>0</v>
      </c>
      <c r="L27" s="266">
        <f t="shared" si="10"/>
        <v>0</v>
      </c>
      <c r="M27" s="537">
        <f t="shared" si="2"/>
        <v>3</v>
      </c>
      <c r="N27" s="57"/>
      <c r="P27" s="363" t="s">
        <v>134</v>
      </c>
      <c r="Q27" s="419">
        <v>2</v>
      </c>
      <c r="R27" s="406">
        <v>1</v>
      </c>
      <c r="S27" s="419">
        <v>0</v>
      </c>
      <c r="T27" s="406">
        <v>0</v>
      </c>
      <c r="U27" s="573">
        <v>0</v>
      </c>
      <c r="V27" s="286">
        <f t="shared" si="8"/>
        <v>3</v>
      </c>
      <c r="AD27" s="170"/>
      <c r="AE27" s="34"/>
      <c r="AF27" s="25"/>
      <c r="AG27" s="25"/>
      <c r="AH27" s="25"/>
      <c r="AI27" s="25"/>
      <c r="AJ27" s="25"/>
      <c r="AK27" s="57"/>
      <c r="AL27" s="34"/>
      <c r="AM27" s="25"/>
      <c r="AN27" s="25"/>
      <c r="AO27" s="25"/>
      <c r="AP27" s="25"/>
      <c r="AQ27" s="57"/>
      <c r="AR27" s="57"/>
      <c r="AS27" s="170"/>
    </row>
    <row r="28" spans="1:45">
      <c r="A28" s="130" t="s">
        <v>146</v>
      </c>
      <c r="B28" s="124">
        <v>1</v>
      </c>
      <c r="C28" s="127"/>
      <c r="D28" s="124"/>
      <c r="E28" s="127"/>
      <c r="F28" s="125">
        <f t="shared" si="14"/>
        <v>1</v>
      </c>
      <c r="G28" s="507" t="s">
        <v>146</v>
      </c>
      <c r="H28" s="124">
        <f t="shared" si="15"/>
        <v>20</v>
      </c>
      <c r="I28" s="127">
        <f t="shared" si="16"/>
        <v>11</v>
      </c>
      <c r="J28" s="124">
        <f t="shared" si="17"/>
        <v>117</v>
      </c>
      <c r="K28" s="127">
        <f t="shared" si="9"/>
        <v>0</v>
      </c>
      <c r="L28" s="124">
        <f t="shared" si="10"/>
        <v>1</v>
      </c>
      <c r="M28" s="544">
        <f t="shared" si="2"/>
        <v>149</v>
      </c>
      <c r="N28" s="57"/>
      <c r="P28" s="295" t="s">
        <v>146</v>
      </c>
      <c r="Q28" s="127">
        <v>19</v>
      </c>
      <c r="R28" s="124">
        <v>11</v>
      </c>
      <c r="S28" s="127">
        <v>117</v>
      </c>
      <c r="T28" s="124">
        <v>0</v>
      </c>
      <c r="U28" s="574">
        <v>1</v>
      </c>
      <c r="V28" s="286">
        <f t="shared" si="8"/>
        <v>148</v>
      </c>
      <c r="AD28" s="170"/>
      <c r="AE28" s="34"/>
      <c r="AF28" s="25"/>
      <c r="AG28" s="25"/>
      <c r="AH28" s="25"/>
      <c r="AI28" s="25"/>
      <c r="AJ28" s="25"/>
      <c r="AK28" s="57"/>
      <c r="AL28" s="34"/>
      <c r="AM28" s="25"/>
      <c r="AN28" s="25"/>
      <c r="AO28" s="25"/>
      <c r="AP28" s="25"/>
      <c r="AQ28" s="57"/>
      <c r="AR28" s="57"/>
      <c r="AS28" s="170"/>
    </row>
    <row r="29" spans="1:45">
      <c r="A29" s="296" t="s">
        <v>135</v>
      </c>
      <c r="B29" s="263"/>
      <c r="C29" s="274"/>
      <c r="D29" s="263"/>
      <c r="E29" s="274"/>
      <c r="F29" s="297">
        <f t="shared" si="14"/>
        <v>0</v>
      </c>
      <c r="G29" s="500" t="s">
        <v>135</v>
      </c>
      <c r="H29" s="263">
        <f t="shared" si="15"/>
        <v>4</v>
      </c>
      <c r="I29" s="274">
        <f t="shared" si="16"/>
        <v>0</v>
      </c>
      <c r="J29" s="263">
        <f t="shared" si="17"/>
        <v>0</v>
      </c>
      <c r="K29" s="274">
        <f t="shared" si="9"/>
        <v>0</v>
      </c>
      <c r="L29" s="263">
        <f t="shared" si="10"/>
        <v>0</v>
      </c>
      <c r="M29" s="535">
        <f t="shared" si="2"/>
        <v>4</v>
      </c>
      <c r="N29" s="57"/>
      <c r="P29" s="298" t="s">
        <v>135</v>
      </c>
      <c r="Q29" s="418">
        <v>4</v>
      </c>
      <c r="R29" s="410">
        <v>0</v>
      </c>
      <c r="S29" s="418">
        <v>0</v>
      </c>
      <c r="T29" s="410">
        <v>0</v>
      </c>
      <c r="U29" s="575">
        <v>0</v>
      </c>
      <c r="V29" s="285">
        <f t="shared" si="8"/>
        <v>4</v>
      </c>
      <c r="AD29" s="170"/>
      <c r="AE29" s="34"/>
      <c r="AF29" s="25"/>
      <c r="AG29" s="25"/>
      <c r="AH29" s="25"/>
      <c r="AI29" s="25"/>
      <c r="AJ29" s="25"/>
      <c r="AK29" s="57"/>
      <c r="AL29" s="34"/>
      <c r="AM29" s="25"/>
      <c r="AN29" s="25"/>
      <c r="AO29" s="25"/>
      <c r="AP29" s="25"/>
      <c r="AQ29" s="57"/>
      <c r="AR29" s="57"/>
      <c r="AS29" s="170"/>
    </row>
    <row r="30" spans="1:45">
      <c r="A30" s="129" t="s">
        <v>136</v>
      </c>
      <c r="B30" s="121"/>
      <c r="C30" s="114"/>
      <c r="D30" s="121"/>
      <c r="E30" s="114"/>
      <c r="F30" s="120">
        <f t="shared" si="14"/>
        <v>0</v>
      </c>
      <c r="G30" s="506" t="s">
        <v>136</v>
      </c>
      <c r="H30" s="121">
        <f t="shared" si="15"/>
        <v>41</v>
      </c>
      <c r="I30" s="114">
        <f t="shared" si="16"/>
        <v>6</v>
      </c>
      <c r="J30" s="121">
        <f t="shared" si="17"/>
        <v>75</v>
      </c>
      <c r="K30" s="114">
        <f t="shared" si="9"/>
        <v>0</v>
      </c>
      <c r="L30" s="121">
        <f t="shared" si="10"/>
        <v>0</v>
      </c>
      <c r="M30" s="539">
        <f t="shared" si="2"/>
        <v>122</v>
      </c>
      <c r="N30" s="185"/>
      <c r="P30" s="371" t="s">
        <v>136</v>
      </c>
      <c r="Q30" s="114">
        <v>41</v>
      </c>
      <c r="R30" s="121">
        <v>6</v>
      </c>
      <c r="S30" s="114">
        <v>75</v>
      </c>
      <c r="T30" s="121">
        <v>0</v>
      </c>
      <c r="U30" s="573">
        <v>0</v>
      </c>
      <c r="V30" s="286">
        <f t="shared" si="8"/>
        <v>122</v>
      </c>
      <c r="AD30" s="170"/>
      <c r="AE30" s="220"/>
      <c r="AF30" s="185"/>
      <c r="AG30" s="185"/>
      <c r="AH30" s="185"/>
      <c r="AI30" s="185"/>
      <c r="AJ30" s="185"/>
      <c r="AK30" s="185"/>
      <c r="AL30" s="184"/>
      <c r="AM30" s="185"/>
      <c r="AN30" s="185"/>
      <c r="AO30" s="185"/>
      <c r="AP30" s="185"/>
      <c r="AQ30" s="185"/>
      <c r="AR30" s="185"/>
      <c r="AS30" s="170"/>
    </row>
    <row r="31" spans="1:45">
      <c r="A31" s="299" t="s">
        <v>137</v>
      </c>
      <c r="B31" s="476"/>
      <c r="C31" s="477"/>
      <c r="D31" s="476"/>
      <c r="E31" s="477"/>
      <c r="F31" s="265">
        <f t="shared" ref="F31:F34" si="18">SUM(B31:E31)</f>
        <v>0</v>
      </c>
      <c r="G31" s="502" t="s">
        <v>137</v>
      </c>
      <c r="H31" s="266">
        <f t="shared" si="15"/>
        <v>21</v>
      </c>
      <c r="I31" s="275">
        <f t="shared" si="16"/>
        <v>10</v>
      </c>
      <c r="J31" s="266">
        <f t="shared" si="17"/>
        <v>233</v>
      </c>
      <c r="K31" s="275">
        <f t="shared" si="9"/>
        <v>18</v>
      </c>
      <c r="L31" s="266">
        <f t="shared" si="10"/>
        <v>0</v>
      </c>
      <c r="M31" s="537">
        <f t="shared" si="2"/>
        <v>282</v>
      </c>
      <c r="N31" s="25"/>
      <c r="O31" s="25"/>
      <c r="P31" s="363" t="s">
        <v>137</v>
      </c>
      <c r="Q31" s="400">
        <v>21</v>
      </c>
      <c r="R31" s="473">
        <v>10</v>
      </c>
      <c r="S31" s="400">
        <v>233</v>
      </c>
      <c r="T31" s="473">
        <v>18</v>
      </c>
      <c r="U31" s="573">
        <v>0</v>
      </c>
      <c r="V31" s="286">
        <f t="shared" si="8"/>
        <v>282</v>
      </c>
      <c r="Y31" s="25"/>
      <c r="Z31" s="25"/>
      <c r="AA31" s="25"/>
      <c r="AB31" s="25"/>
      <c r="AC31" s="25"/>
      <c r="AD31" s="25"/>
      <c r="AE31" s="34"/>
      <c r="AF31" s="25"/>
      <c r="AG31" s="25"/>
      <c r="AH31" s="25"/>
      <c r="AI31" s="25"/>
      <c r="AJ31" s="25"/>
      <c r="AK31" s="25"/>
      <c r="AL31" s="25"/>
      <c r="AM31" s="34"/>
      <c r="AN31" s="25"/>
      <c r="AO31" s="25"/>
      <c r="AP31" s="25"/>
      <c r="AQ31" s="25"/>
      <c r="AR31" s="25"/>
      <c r="AS31" s="25"/>
    </row>
    <row r="32" spans="1:45">
      <c r="A32" s="129" t="s">
        <v>138</v>
      </c>
      <c r="B32" s="463"/>
      <c r="C32" s="462"/>
      <c r="D32" s="463"/>
      <c r="E32" s="462"/>
      <c r="F32" s="120">
        <f t="shared" si="18"/>
        <v>0</v>
      </c>
      <c r="G32" s="506" t="s">
        <v>138</v>
      </c>
      <c r="H32" s="121">
        <f t="shared" si="15"/>
        <v>1</v>
      </c>
      <c r="I32" s="114">
        <f t="shared" si="16"/>
        <v>1</v>
      </c>
      <c r="J32" s="121">
        <f t="shared" si="17"/>
        <v>0</v>
      </c>
      <c r="K32" s="114">
        <f t="shared" si="9"/>
        <v>0</v>
      </c>
      <c r="L32" s="121">
        <f t="shared" si="10"/>
        <v>0</v>
      </c>
      <c r="M32" s="539">
        <f t="shared" si="2"/>
        <v>2</v>
      </c>
      <c r="N32" s="58"/>
      <c r="O32" s="58"/>
      <c r="P32" s="371" t="s">
        <v>138</v>
      </c>
      <c r="Q32" s="398">
        <v>1</v>
      </c>
      <c r="R32" s="422">
        <v>1</v>
      </c>
      <c r="S32" s="398">
        <v>0</v>
      </c>
      <c r="T32" s="422">
        <v>0</v>
      </c>
      <c r="U32" s="573">
        <v>0</v>
      </c>
      <c r="V32" s="286">
        <f t="shared" si="8"/>
        <v>2</v>
      </c>
      <c r="Y32" s="58"/>
      <c r="Z32" s="58"/>
      <c r="AA32" s="58"/>
      <c r="AB32" s="58"/>
      <c r="AC32" s="58"/>
      <c r="AD32" s="236"/>
      <c r="AE32" s="616"/>
      <c r="AF32" s="616"/>
      <c r="AG32" s="616"/>
      <c r="AH32" s="616"/>
      <c r="AI32" s="616"/>
      <c r="AJ32" s="616"/>
      <c r="AK32" s="616"/>
      <c r="AL32" s="616"/>
      <c r="AM32" s="616"/>
      <c r="AN32" s="236"/>
      <c r="AO32" s="236"/>
      <c r="AP32" s="236"/>
      <c r="AQ32" s="236"/>
      <c r="AR32" s="236"/>
      <c r="AS32" s="236"/>
    </row>
    <row r="33" spans="1:45">
      <c r="A33" s="301" t="s">
        <v>139</v>
      </c>
      <c r="B33" s="466"/>
      <c r="C33" s="288"/>
      <c r="D33" s="466"/>
      <c r="E33" s="288"/>
      <c r="F33" s="302">
        <f t="shared" si="18"/>
        <v>0</v>
      </c>
      <c r="G33" s="504" t="s">
        <v>139</v>
      </c>
      <c r="H33" s="271">
        <f t="shared" si="15"/>
        <v>18</v>
      </c>
      <c r="I33" s="276">
        <f t="shared" si="16"/>
        <v>1</v>
      </c>
      <c r="J33" s="271">
        <f t="shared" si="17"/>
        <v>14</v>
      </c>
      <c r="K33" s="276">
        <f t="shared" si="9"/>
        <v>0</v>
      </c>
      <c r="L33" s="271">
        <f t="shared" si="10"/>
        <v>0</v>
      </c>
      <c r="M33" s="546">
        <f t="shared" si="2"/>
        <v>33</v>
      </c>
      <c r="N33" s="58"/>
      <c r="O33" s="58"/>
      <c r="P33" s="303" t="s">
        <v>139</v>
      </c>
      <c r="Q33" s="460">
        <v>18</v>
      </c>
      <c r="R33" s="475">
        <v>1</v>
      </c>
      <c r="S33" s="460">
        <v>14</v>
      </c>
      <c r="T33" s="475">
        <v>0</v>
      </c>
      <c r="U33" s="574">
        <v>0</v>
      </c>
      <c r="V33" s="287">
        <f t="shared" si="8"/>
        <v>33</v>
      </c>
      <c r="Y33" s="58"/>
      <c r="Z33" s="58"/>
      <c r="AA33" s="58"/>
      <c r="AB33" s="58"/>
      <c r="AC33" s="58"/>
      <c r="AD33" s="236"/>
      <c r="AE33" s="616"/>
      <c r="AF33" s="616"/>
      <c r="AG33" s="616"/>
      <c r="AH33" s="616"/>
      <c r="AI33" s="616"/>
      <c r="AJ33" s="616"/>
      <c r="AK33" s="616"/>
      <c r="AL33" s="616"/>
      <c r="AM33" s="237"/>
      <c r="AN33" s="236"/>
      <c r="AO33" s="236"/>
      <c r="AP33" s="236"/>
      <c r="AQ33" s="236"/>
      <c r="AR33" s="236"/>
      <c r="AS33" s="236"/>
    </row>
    <row r="34" spans="1:45">
      <c r="A34" s="470" t="s">
        <v>63</v>
      </c>
      <c r="B34" s="478">
        <v>2</v>
      </c>
      <c r="C34" s="479"/>
      <c r="D34" s="478"/>
      <c r="E34" s="479"/>
      <c r="F34" s="467">
        <f t="shared" si="18"/>
        <v>2</v>
      </c>
      <c r="G34" s="508" t="s">
        <v>63</v>
      </c>
      <c r="H34" s="468">
        <f t="shared" si="15"/>
        <v>45</v>
      </c>
      <c r="I34" s="472">
        <f t="shared" si="16"/>
        <v>8</v>
      </c>
      <c r="J34" s="468">
        <f t="shared" si="17"/>
        <v>50</v>
      </c>
      <c r="K34" s="472">
        <f t="shared" si="9"/>
        <v>32</v>
      </c>
      <c r="L34" s="468">
        <f t="shared" si="10"/>
        <v>0</v>
      </c>
      <c r="M34" s="559">
        <f t="shared" si="2"/>
        <v>135</v>
      </c>
      <c r="N34" s="58"/>
      <c r="O34" s="58"/>
      <c r="P34" s="295" t="s">
        <v>63</v>
      </c>
      <c r="Q34" s="401">
        <v>43</v>
      </c>
      <c r="R34" s="474">
        <v>8</v>
      </c>
      <c r="S34" s="401">
        <v>50</v>
      </c>
      <c r="T34" s="474">
        <v>32</v>
      </c>
      <c r="U34" s="401">
        <v>0</v>
      </c>
      <c r="V34" s="576">
        <f t="shared" si="8"/>
        <v>133</v>
      </c>
      <c r="Y34" s="58"/>
      <c r="Z34" s="58"/>
      <c r="AA34" s="58"/>
      <c r="AB34" s="58"/>
      <c r="AC34" s="58"/>
      <c r="AD34" s="236"/>
      <c r="AE34" s="237"/>
      <c r="AF34" s="238"/>
      <c r="AG34" s="238"/>
      <c r="AH34" s="238"/>
      <c r="AI34" s="238"/>
      <c r="AJ34" s="238"/>
      <c r="AK34" s="238"/>
      <c r="AL34" s="238"/>
      <c r="AM34" s="238"/>
      <c r="AN34" s="236"/>
      <c r="AO34" s="236"/>
      <c r="AP34" s="236"/>
      <c r="AQ34" s="236"/>
      <c r="AR34" s="236"/>
      <c r="AS34" s="236"/>
    </row>
    <row r="35" spans="1:45">
      <c r="A35" s="336" t="s">
        <v>64</v>
      </c>
      <c r="B35" s="325">
        <f>SUM(B9:B34)</f>
        <v>11</v>
      </c>
      <c r="C35" s="325">
        <f>SUM(C9:C34)</f>
        <v>0</v>
      </c>
      <c r="D35" s="325">
        <f>SUM(D9:D34)</f>
        <v>76</v>
      </c>
      <c r="E35" s="325">
        <f>SUM(E9:E34)</f>
        <v>0</v>
      </c>
      <c r="F35" s="332">
        <f>SUM(F9:F34)</f>
        <v>87</v>
      </c>
      <c r="G35" s="366" t="s">
        <v>64</v>
      </c>
      <c r="H35" s="325">
        <f t="shared" ref="H35:M35" si="19">SUM(H9:H34)</f>
        <v>1083</v>
      </c>
      <c r="I35" s="325">
        <f t="shared" si="19"/>
        <v>330</v>
      </c>
      <c r="J35" s="325">
        <f t="shared" si="19"/>
        <v>10089</v>
      </c>
      <c r="K35" s="325">
        <f t="shared" si="19"/>
        <v>1442</v>
      </c>
      <c r="L35" s="337">
        <f t="shared" si="19"/>
        <v>48</v>
      </c>
      <c r="M35" s="547">
        <f t="shared" si="19"/>
        <v>12992</v>
      </c>
      <c r="N35" s="58"/>
      <c r="O35" s="58"/>
      <c r="P35" s="366" t="s">
        <v>64</v>
      </c>
      <c r="Q35" s="102">
        <f t="shared" ref="Q35:V35" si="20">SUM(Q9:Q34)</f>
        <v>1072</v>
      </c>
      <c r="R35" s="102">
        <f t="shared" si="20"/>
        <v>330</v>
      </c>
      <c r="S35" s="102">
        <f t="shared" si="20"/>
        <v>10013</v>
      </c>
      <c r="T35" s="102">
        <f t="shared" si="20"/>
        <v>1442</v>
      </c>
      <c r="U35" s="103">
        <f t="shared" si="20"/>
        <v>48</v>
      </c>
      <c r="V35" s="365">
        <f t="shared" si="20"/>
        <v>12905</v>
      </c>
      <c r="W35" s="25"/>
      <c r="X35" s="34"/>
      <c r="Y35" s="58"/>
      <c r="Z35" s="58"/>
      <c r="AA35" s="58"/>
      <c r="AB35" s="58"/>
      <c r="AC35" s="58"/>
      <c r="AD35" s="236"/>
      <c r="AE35" s="239"/>
      <c r="AF35" s="236"/>
      <c r="AG35" s="236"/>
      <c r="AH35" s="236"/>
      <c r="AI35" s="236"/>
      <c r="AJ35" s="236"/>
      <c r="AK35" s="236"/>
      <c r="AL35" s="236"/>
      <c r="AM35" s="236"/>
      <c r="AN35" s="236"/>
      <c r="AO35" s="236"/>
      <c r="AP35" s="236"/>
      <c r="AQ35" s="236"/>
      <c r="AR35" s="236"/>
      <c r="AS35" s="236"/>
    </row>
    <row r="36" spans="1:45">
      <c r="A36" s="598"/>
      <c r="B36" s="598"/>
      <c r="C36" s="598"/>
      <c r="D36" s="598"/>
      <c r="E36" s="598"/>
      <c r="F36" s="598"/>
      <c r="G36" s="598"/>
      <c r="H36" s="598"/>
      <c r="I36" s="598"/>
      <c r="J36" s="58"/>
      <c r="K36" s="58"/>
      <c r="N36" s="58"/>
      <c r="O36" s="58"/>
      <c r="P36" s="598"/>
      <c r="Q36" s="598"/>
      <c r="R36" s="598"/>
      <c r="S36" s="598"/>
      <c r="T36" s="598"/>
      <c r="U36" s="598"/>
      <c r="V36" s="598"/>
      <c r="W36" s="598"/>
      <c r="X36" s="598"/>
      <c r="AD36" s="170"/>
      <c r="AE36" s="170"/>
      <c r="AF36" s="170"/>
      <c r="AG36" s="170"/>
      <c r="AH36" s="170"/>
      <c r="AI36" s="170"/>
      <c r="AJ36" s="170"/>
      <c r="AK36" s="170"/>
      <c r="AL36" s="170"/>
      <c r="AM36" s="170"/>
      <c r="AN36" s="170"/>
      <c r="AO36" s="170"/>
      <c r="AP36" s="170"/>
      <c r="AQ36" s="170"/>
      <c r="AR36" s="170"/>
      <c r="AS36" s="170"/>
    </row>
    <row r="37" spans="1:45">
      <c r="A37" s="598"/>
      <c r="B37" s="598"/>
      <c r="C37" s="598"/>
      <c r="D37" s="598"/>
      <c r="E37" s="598"/>
      <c r="F37" s="598"/>
      <c r="G37" s="598"/>
      <c r="H37" s="598"/>
      <c r="I37" s="59"/>
      <c r="J37" s="58"/>
      <c r="K37" s="58"/>
      <c r="N37" s="58"/>
      <c r="O37" s="58"/>
      <c r="P37" s="598"/>
      <c r="Q37" s="598"/>
      <c r="R37" s="598"/>
      <c r="S37" s="598"/>
      <c r="T37" s="598"/>
      <c r="U37" s="598"/>
      <c r="V37" s="598"/>
      <c r="W37" s="598"/>
      <c r="X37" s="59"/>
      <c r="AD37" s="170"/>
      <c r="AE37" s="170"/>
      <c r="AF37" s="170"/>
      <c r="AG37" s="170"/>
      <c r="AH37" s="170"/>
      <c r="AI37" s="170"/>
      <c r="AJ37" s="170"/>
      <c r="AK37" s="170"/>
      <c r="AL37" s="170"/>
      <c r="AM37" s="170"/>
      <c r="AN37" s="170"/>
      <c r="AO37" s="170"/>
      <c r="AP37" s="170"/>
      <c r="AQ37" s="170"/>
      <c r="AR37" s="170"/>
      <c r="AS37" s="170"/>
    </row>
    <row r="38" spans="1:45">
      <c r="A38" s="59"/>
      <c r="B38" s="60"/>
      <c r="C38" s="60"/>
      <c r="D38" s="60"/>
      <c r="E38" s="60"/>
      <c r="F38" s="60"/>
      <c r="G38" s="60"/>
      <c r="H38" s="60"/>
      <c r="I38" s="60"/>
      <c r="J38" s="58"/>
      <c r="K38" s="58"/>
      <c r="N38" s="61"/>
      <c r="O38" s="61"/>
      <c r="P38" s="59"/>
      <c r="Q38" s="60"/>
      <c r="R38" s="60"/>
      <c r="S38" s="60"/>
      <c r="T38" s="60"/>
      <c r="U38" s="60"/>
      <c r="V38" s="60"/>
      <c r="W38" s="60"/>
      <c r="X38" s="60"/>
    </row>
  </sheetData>
  <mergeCells count="16">
    <mergeCell ref="A36:I36"/>
    <mergeCell ref="A37:H37"/>
    <mergeCell ref="A3:F4"/>
    <mergeCell ref="A1:M1"/>
    <mergeCell ref="A2:M2"/>
    <mergeCell ref="G3:M4"/>
    <mergeCell ref="P37:W37"/>
    <mergeCell ref="AE1:AS1"/>
    <mergeCell ref="AE2:AS2"/>
    <mergeCell ref="AE3:AK4"/>
    <mergeCell ref="AL3:AR4"/>
    <mergeCell ref="AE32:AM32"/>
    <mergeCell ref="AE33:AL33"/>
    <mergeCell ref="P36:X36"/>
    <mergeCell ref="P3:U4"/>
    <mergeCell ref="P1:U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1"/>
  <sheetViews>
    <sheetView zoomScale="80" zoomScaleNormal="80" workbookViewId="0">
      <selection activeCell="P5" sqref="P1:V1048576"/>
    </sheetView>
  </sheetViews>
  <sheetFormatPr defaultRowHeight="15"/>
  <cols>
    <col min="1" max="1" width="13.5703125" bestFit="1" customWidth="1"/>
    <col min="2" max="2" width="12.85546875" bestFit="1" customWidth="1"/>
    <col min="3" max="3" width="10.140625" bestFit="1" customWidth="1"/>
    <col min="4" max="4" width="9.42578125" bestFit="1" customWidth="1"/>
    <col min="5" max="5" width="10" bestFit="1" customWidth="1"/>
    <col min="7" max="7" width="13.85546875" customWidth="1"/>
    <col min="8" max="8" width="12.85546875" bestFit="1" customWidth="1"/>
    <col min="9" max="9" width="10.140625" bestFit="1" customWidth="1"/>
    <col min="10" max="10" width="9.42578125" bestFit="1" customWidth="1"/>
    <col min="11" max="11" width="10" bestFit="1" customWidth="1"/>
    <col min="12" max="12" width="12.7109375" bestFit="1" customWidth="1"/>
    <col min="16" max="16" width="13.85546875" hidden="1" customWidth="1"/>
    <col min="17" max="17" width="10.85546875" hidden="1" customWidth="1"/>
    <col min="18" max="18" width="8.5703125" hidden="1" customWidth="1"/>
    <col min="19" max="19" width="8" hidden="1" customWidth="1"/>
    <col min="20" max="20" width="8.5703125" hidden="1" customWidth="1"/>
    <col min="21" max="21" width="10.5703125" hidden="1" customWidth="1"/>
    <col min="22" max="22" width="0" hidden="1" customWidth="1"/>
    <col min="23" max="23" width="13.5703125" bestFit="1" customWidth="1"/>
    <col min="31" max="31" width="13.7109375" customWidth="1"/>
    <col min="38" max="38" width="13.5703125" bestFit="1" customWidth="1"/>
  </cols>
  <sheetData>
    <row r="1" spans="1:45" ht="30">
      <c r="A1" s="618" t="s">
        <v>208</v>
      </c>
      <c r="B1" s="618"/>
      <c r="C1" s="618"/>
      <c r="D1" s="618"/>
      <c r="E1" s="618"/>
      <c r="F1" s="618"/>
      <c r="G1" s="618"/>
      <c r="H1" s="618"/>
      <c r="I1" s="618"/>
      <c r="J1" s="618"/>
      <c r="K1" s="618"/>
      <c r="L1" s="618"/>
      <c r="M1" s="618"/>
      <c r="N1" s="197"/>
      <c r="O1" s="197"/>
      <c r="P1" s="617" t="s">
        <v>208</v>
      </c>
      <c r="Q1" s="617"/>
      <c r="R1" s="617"/>
      <c r="S1" s="617"/>
      <c r="T1" s="617"/>
      <c r="U1" s="617"/>
      <c r="V1" s="208"/>
      <c r="W1" s="208"/>
      <c r="X1" s="208"/>
      <c r="Y1" s="208"/>
      <c r="Z1" s="208"/>
      <c r="AA1" s="208"/>
      <c r="AB1" s="208"/>
      <c r="AC1" s="208"/>
      <c r="AD1" s="214"/>
      <c r="AE1" s="604"/>
      <c r="AF1" s="604"/>
      <c r="AG1" s="604"/>
      <c r="AH1" s="604"/>
      <c r="AI1" s="604"/>
      <c r="AJ1" s="604"/>
      <c r="AK1" s="604"/>
      <c r="AL1" s="604"/>
      <c r="AM1" s="604"/>
      <c r="AN1" s="604"/>
      <c r="AO1" s="604"/>
      <c r="AP1" s="604"/>
      <c r="AQ1" s="604"/>
      <c r="AR1" s="604"/>
      <c r="AS1" s="604"/>
    </row>
    <row r="2" spans="1:45">
      <c r="A2" s="601" t="s">
        <v>191</v>
      </c>
      <c r="B2" s="601"/>
      <c r="C2" s="601"/>
      <c r="D2" s="601"/>
      <c r="E2" s="601"/>
      <c r="F2" s="601"/>
      <c r="G2" s="601"/>
      <c r="H2" s="601"/>
      <c r="I2" s="601"/>
      <c r="J2" s="601"/>
      <c r="K2" s="601"/>
      <c r="L2" s="601"/>
      <c r="M2" s="601"/>
      <c r="N2" s="195"/>
      <c r="O2" s="195"/>
      <c r="P2" s="617"/>
      <c r="Q2" s="617"/>
      <c r="R2" s="617"/>
      <c r="S2" s="617"/>
      <c r="T2" s="617"/>
      <c r="U2" s="617"/>
      <c r="V2" s="209"/>
      <c r="W2" s="209"/>
      <c r="X2" s="209"/>
      <c r="Y2" s="209"/>
      <c r="Z2" s="209"/>
      <c r="AA2" s="209"/>
      <c r="AB2" s="209"/>
      <c r="AC2" s="209"/>
      <c r="AD2" s="215"/>
      <c r="AE2" s="605"/>
      <c r="AF2" s="605"/>
      <c r="AG2" s="605"/>
      <c r="AH2" s="605"/>
      <c r="AI2" s="605"/>
      <c r="AJ2" s="605"/>
      <c r="AK2" s="605"/>
      <c r="AL2" s="605"/>
      <c r="AM2" s="605"/>
      <c r="AN2" s="605"/>
      <c r="AO2" s="605"/>
      <c r="AP2" s="605"/>
      <c r="AQ2" s="605"/>
      <c r="AR2" s="605"/>
      <c r="AS2" s="605"/>
    </row>
    <row r="3" spans="1:45" ht="15.75">
      <c r="A3" s="599" t="s">
        <v>235</v>
      </c>
      <c r="B3" s="599"/>
      <c r="C3" s="599"/>
      <c r="D3" s="599"/>
      <c r="E3" s="599"/>
      <c r="F3" s="599"/>
      <c r="G3" s="599" t="s">
        <v>236</v>
      </c>
      <c r="H3" s="599"/>
      <c r="I3" s="599"/>
      <c r="J3" s="599"/>
      <c r="K3" s="599"/>
      <c r="L3" s="599"/>
      <c r="M3" s="599"/>
      <c r="N3" s="85"/>
      <c r="O3" s="91"/>
      <c r="P3" s="602" t="s">
        <v>231</v>
      </c>
      <c r="Q3" s="602"/>
      <c r="R3" s="602"/>
      <c r="S3" s="602"/>
      <c r="T3" s="602"/>
      <c r="U3" s="602"/>
      <c r="V3" s="159"/>
      <c r="AD3" s="202"/>
      <c r="AE3" s="607"/>
      <c r="AF3" s="607"/>
      <c r="AG3" s="607"/>
      <c r="AH3" s="607"/>
      <c r="AI3" s="607"/>
      <c r="AJ3" s="607"/>
      <c r="AK3" s="607"/>
      <c r="AL3" s="607"/>
      <c r="AM3" s="607"/>
      <c r="AN3" s="607"/>
      <c r="AO3" s="607"/>
      <c r="AP3" s="607"/>
      <c r="AQ3" s="607"/>
      <c r="AR3" s="607"/>
      <c r="AS3" s="202"/>
    </row>
    <row r="4" spans="1:45" ht="15.75" customHeight="1">
      <c r="A4" s="599"/>
      <c r="B4" s="599"/>
      <c r="C4" s="599"/>
      <c r="D4" s="599"/>
      <c r="E4" s="599"/>
      <c r="F4" s="599"/>
      <c r="G4" s="599"/>
      <c r="H4" s="599"/>
      <c r="I4" s="599"/>
      <c r="J4" s="599"/>
      <c r="K4" s="599"/>
      <c r="L4" s="599"/>
      <c r="M4" s="599"/>
      <c r="N4" s="191"/>
      <c r="O4" s="13"/>
      <c r="P4" s="610"/>
      <c r="Q4" s="610"/>
      <c r="R4" s="610"/>
      <c r="S4" s="610"/>
      <c r="T4" s="610"/>
      <c r="U4" s="610"/>
      <c r="V4" s="213"/>
      <c r="AD4" s="203"/>
      <c r="AE4" s="607"/>
      <c r="AF4" s="607"/>
      <c r="AG4" s="607"/>
      <c r="AH4" s="607"/>
      <c r="AI4" s="607"/>
      <c r="AJ4" s="607"/>
      <c r="AK4" s="607"/>
      <c r="AL4" s="607"/>
      <c r="AM4" s="607"/>
      <c r="AN4" s="607"/>
      <c r="AO4" s="607"/>
      <c r="AP4" s="607"/>
      <c r="AQ4" s="607"/>
      <c r="AR4" s="607"/>
      <c r="AS4" s="203"/>
    </row>
    <row r="5" spans="1:45">
      <c r="A5" s="484"/>
      <c r="B5" s="485"/>
      <c r="C5" s="485"/>
      <c r="D5" s="485"/>
      <c r="E5" s="485"/>
      <c r="F5" s="486"/>
      <c r="G5" s="550"/>
      <c r="H5" s="485"/>
      <c r="I5" s="485"/>
      <c r="J5" s="485"/>
      <c r="K5" s="485"/>
      <c r="L5" s="525"/>
      <c r="M5" s="531"/>
      <c r="N5" s="182"/>
      <c r="P5" s="15"/>
      <c r="Q5" s="199"/>
      <c r="R5" s="199"/>
      <c r="S5" s="199"/>
      <c r="T5" s="199"/>
      <c r="U5" s="341"/>
      <c r="V5" s="199"/>
      <c r="AD5" s="170"/>
      <c r="AE5" s="182"/>
      <c r="AF5" s="182"/>
      <c r="AG5" s="182"/>
      <c r="AH5" s="182"/>
      <c r="AI5" s="182"/>
      <c r="AJ5" s="182"/>
      <c r="AK5" s="182"/>
      <c r="AL5" s="182"/>
      <c r="AM5" s="182"/>
      <c r="AN5" s="182"/>
      <c r="AO5" s="182"/>
      <c r="AP5" s="182"/>
      <c r="AQ5" s="182"/>
      <c r="AR5" s="182"/>
      <c r="AS5" s="170"/>
    </row>
    <row r="6" spans="1:45">
      <c r="A6" s="480" t="s">
        <v>16</v>
      </c>
      <c r="B6" s="481" t="s">
        <v>185</v>
      </c>
      <c r="C6" s="481" t="s">
        <v>187</v>
      </c>
      <c r="D6" s="481" t="s">
        <v>188</v>
      </c>
      <c r="E6" s="481" t="s">
        <v>4</v>
      </c>
      <c r="F6" s="487"/>
      <c r="G6" s="551" t="s">
        <v>16</v>
      </c>
      <c r="H6" s="481" t="s">
        <v>185</v>
      </c>
      <c r="I6" s="481" t="s">
        <v>187</v>
      </c>
      <c r="J6" s="481" t="s">
        <v>188</v>
      </c>
      <c r="K6" s="481" t="s">
        <v>4</v>
      </c>
      <c r="L6" s="526" t="s">
        <v>218</v>
      </c>
      <c r="M6" s="532"/>
      <c r="N6" s="182"/>
      <c r="P6" s="16" t="s">
        <v>16</v>
      </c>
      <c r="Q6" s="200" t="s">
        <v>185</v>
      </c>
      <c r="R6" s="200" t="s">
        <v>187</v>
      </c>
      <c r="S6" s="200" t="s">
        <v>188</v>
      </c>
      <c r="T6" s="200" t="s">
        <v>4</v>
      </c>
      <c r="U6" s="200" t="s">
        <v>218</v>
      </c>
      <c r="V6" s="200"/>
      <c r="AD6" s="170"/>
      <c r="AE6" s="182"/>
      <c r="AF6" s="182"/>
      <c r="AG6" s="182"/>
      <c r="AH6" s="182"/>
      <c r="AI6" s="182"/>
      <c r="AJ6" s="182"/>
      <c r="AK6" s="182"/>
      <c r="AL6" s="182"/>
      <c r="AM6" s="182"/>
      <c r="AN6" s="182"/>
      <c r="AO6" s="182"/>
      <c r="AP6" s="182"/>
      <c r="AQ6" s="182"/>
      <c r="AR6" s="182"/>
      <c r="AS6" s="170"/>
    </row>
    <row r="7" spans="1:45">
      <c r="A7" s="482" t="s">
        <v>18</v>
      </c>
      <c r="B7" s="483" t="s">
        <v>186</v>
      </c>
      <c r="C7" s="483" t="s">
        <v>2</v>
      </c>
      <c r="D7" s="483" t="s">
        <v>189</v>
      </c>
      <c r="E7" s="483" t="s">
        <v>190</v>
      </c>
      <c r="F7" s="488" t="s">
        <v>0</v>
      </c>
      <c r="G7" s="551" t="s">
        <v>18</v>
      </c>
      <c r="H7" s="483" t="s">
        <v>186</v>
      </c>
      <c r="I7" s="483" t="s">
        <v>2</v>
      </c>
      <c r="J7" s="483" t="s">
        <v>189</v>
      </c>
      <c r="K7" s="483" t="s">
        <v>190</v>
      </c>
      <c r="L7" s="527" t="s">
        <v>217</v>
      </c>
      <c r="M7" s="533" t="s">
        <v>0</v>
      </c>
      <c r="N7" s="182"/>
      <c r="P7" s="17" t="s">
        <v>18</v>
      </c>
      <c r="Q7" s="201" t="s">
        <v>186</v>
      </c>
      <c r="R7" s="201" t="s">
        <v>2</v>
      </c>
      <c r="S7" s="201" t="s">
        <v>189</v>
      </c>
      <c r="T7" s="201" t="s">
        <v>190</v>
      </c>
      <c r="U7" s="201" t="s">
        <v>217</v>
      </c>
      <c r="V7" s="201" t="s">
        <v>0</v>
      </c>
      <c r="AD7" s="170"/>
      <c r="AE7" s="182"/>
      <c r="AF7" s="182"/>
      <c r="AG7" s="182"/>
      <c r="AH7" s="182"/>
      <c r="AI7" s="182"/>
      <c r="AJ7" s="182"/>
      <c r="AK7" s="182"/>
      <c r="AL7" s="182"/>
      <c r="AM7" s="182"/>
      <c r="AN7" s="182"/>
      <c r="AO7" s="182"/>
      <c r="AP7" s="182"/>
      <c r="AQ7" s="182"/>
      <c r="AR7" s="182"/>
      <c r="AS7" s="170"/>
    </row>
    <row r="8" spans="1:45">
      <c r="A8" s="161"/>
      <c r="B8" s="148"/>
      <c r="C8" s="148"/>
      <c r="D8" s="148"/>
      <c r="E8" s="148"/>
      <c r="F8" s="151"/>
      <c r="G8" s="552"/>
      <c r="H8" s="405"/>
      <c r="I8" s="22"/>
      <c r="J8" s="22"/>
      <c r="K8" s="22"/>
      <c r="L8" s="528"/>
      <c r="M8" s="534"/>
      <c r="N8" s="25"/>
      <c r="P8" s="150"/>
      <c r="Q8" s="148"/>
      <c r="R8" s="148"/>
      <c r="S8" s="148"/>
      <c r="T8" s="148"/>
      <c r="U8" s="341"/>
      <c r="V8" s="448"/>
      <c r="AD8" s="170"/>
      <c r="AE8" s="34"/>
      <c r="AF8" s="25"/>
      <c r="AG8" s="25"/>
      <c r="AH8" s="25"/>
      <c r="AI8" s="25"/>
      <c r="AJ8" s="25"/>
      <c r="AK8" s="25"/>
      <c r="AL8" s="34"/>
      <c r="AM8" s="25"/>
      <c r="AN8" s="25"/>
      <c r="AO8" s="25"/>
      <c r="AP8" s="25"/>
      <c r="AQ8" s="25"/>
      <c r="AR8" s="25"/>
      <c r="AS8" s="170"/>
    </row>
    <row r="9" spans="1:45">
      <c r="A9" s="261" t="s">
        <v>195</v>
      </c>
      <c r="B9" s="178"/>
      <c r="C9" s="178"/>
      <c r="D9" s="278"/>
      <c r="E9" s="178"/>
      <c r="F9" s="372">
        <f t="shared" ref="F9:F21" si="0">SUM(B9:E9)</f>
        <v>0</v>
      </c>
      <c r="G9" s="502" t="s">
        <v>195</v>
      </c>
      <c r="H9" s="274">
        <f>B9+Q9</f>
        <v>2</v>
      </c>
      <c r="I9" s="274">
        <f t="shared" ref="I9:K9" si="1">C9+R9</f>
        <v>1</v>
      </c>
      <c r="J9" s="274">
        <f t="shared" si="1"/>
        <v>0</v>
      </c>
      <c r="K9" s="355">
        <f t="shared" si="1"/>
        <v>0</v>
      </c>
      <c r="L9" s="355">
        <f>U9</f>
        <v>0</v>
      </c>
      <c r="M9" s="535">
        <f>SUM(H9:L9)</f>
        <v>3</v>
      </c>
      <c r="N9" s="57"/>
      <c r="P9" s="261" t="s">
        <v>195</v>
      </c>
      <c r="Q9" s="19">
        <v>2</v>
      </c>
      <c r="R9" s="19">
        <v>1</v>
      </c>
      <c r="S9" s="19">
        <v>0</v>
      </c>
      <c r="T9" s="19">
        <v>0</v>
      </c>
      <c r="U9" s="566">
        <v>0</v>
      </c>
      <c r="V9" s="285">
        <f>SUM(Q9:U9)</f>
        <v>3</v>
      </c>
      <c r="AD9" s="170"/>
      <c r="AE9" s="34"/>
      <c r="AF9" s="25"/>
      <c r="AG9" s="25"/>
      <c r="AH9" s="240"/>
      <c r="AI9" s="25"/>
      <c r="AJ9" s="25"/>
      <c r="AK9" s="57"/>
      <c r="AL9" s="34"/>
      <c r="AM9" s="25"/>
      <c r="AN9" s="25"/>
      <c r="AO9" s="229"/>
      <c r="AP9" s="25"/>
      <c r="AQ9" s="57"/>
      <c r="AR9" s="57"/>
      <c r="AS9" s="170"/>
    </row>
    <row r="10" spans="1:45">
      <c r="A10" s="109" t="s">
        <v>196</v>
      </c>
      <c r="B10" s="18"/>
      <c r="C10" s="18"/>
      <c r="D10" s="62"/>
      <c r="E10" s="18"/>
      <c r="F10" s="549">
        <f t="shared" si="0"/>
        <v>0</v>
      </c>
      <c r="G10" s="553" t="s">
        <v>196</v>
      </c>
      <c r="H10" s="114">
        <f t="shared" ref="H10:H20" si="2">B10+Q10</f>
        <v>4</v>
      </c>
      <c r="I10" s="114">
        <f t="shared" ref="I10:I20" si="3">C10+R10</f>
        <v>0</v>
      </c>
      <c r="J10" s="114">
        <f t="shared" ref="J10:J20" si="4">D10+S10</f>
        <v>0</v>
      </c>
      <c r="K10" s="343">
        <f t="shared" ref="K10:K19" si="5">E10+T10</f>
        <v>0</v>
      </c>
      <c r="L10" s="343">
        <f t="shared" ref="L10:L19" si="6">U10</f>
        <v>0</v>
      </c>
      <c r="M10" s="536">
        <f>SUM(H10:L10)</f>
        <v>4</v>
      </c>
      <c r="N10" s="57"/>
      <c r="P10" s="109" t="s">
        <v>196</v>
      </c>
      <c r="Q10" s="98">
        <v>4</v>
      </c>
      <c r="R10" s="98">
        <v>0</v>
      </c>
      <c r="S10" s="98">
        <v>0</v>
      </c>
      <c r="T10" s="98">
        <v>0</v>
      </c>
      <c r="U10" s="564">
        <v>0</v>
      </c>
      <c r="V10" s="286">
        <f t="shared" ref="V10:V22" si="7">SUM(Q10:U10)</f>
        <v>4</v>
      </c>
      <c r="AD10" s="170"/>
      <c r="AE10" s="34"/>
      <c r="AF10" s="25"/>
      <c r="AG10" s="25"/>
      <c r="AH10" s="25"/>
      <c r="AI10" s="25"/>
      <c r="AJ10" s="25"/>
      <c r="AK10" s="57"/>
      <c r="AL10" s="34"/>
      <c r="AM10" s="25"/>
      <c r="AN10" s="25"/>
      <c r="AO10" s="25"/>
      <c r="AP10" s="25"/>
      <c r="AQ10" s="57"/>
      <c r="AR10" s="57"/>
      <c r="AS10" s="170"/>
    </row>
    <row r="11" spans="1:45">
      <c r="A11" s="261" t="s">
        <v>197</v>
      </c>
      <c r="B11" s="178"/>
      <c r="C11" s="178"/>
      <c r="D11" s="279"/>
      <c r="E11" s="178"/>
      <c r="F11" s="372">
        <f t="shared" si="0"/>
        <v>0</v>
      </c>
      <c r="G11" s="502" t="s">
        <v>197</v>
      </c>
      <c r="H11" s="275">
        <f t="shared" si="2"/>
        <v>2</v>
      </c>
      <c r="I11" s="275">
        <f t="shared" si="3"/>
        <v>0</v>
      </c>
      <c r="J11" s="275">
        <f t="shared" si="4"/>
        <v>0</v>
      </c>
      <c r="K11" s="356">
        <f t="shared" si="5"/>
        <v>0</v>
      </c>
      <c r="L11" s="356">
        <f t="shared" si="6"/>
        <v>0</v>
      </c>
      <c r="M11" s="537">
        <f t="shared" ref="M11:M19" si="8">SUM(H11:L11)</f>
        <v>2</v>
      </c>
      <c r="N11" s="57"/>
      <c r="P11" s="261" t="s">
        <v>197</v>
      </c>
      <c r="Q11" s="19">
        <v>2</v>
      </c>
      <c r="R11" s="19">
        <v>0</v>
      </c>
      <c r="S11" s="19">
        <v>0</v>
      </c>
      <c r="T11" s="19">
        <v>0</v>
      </c>
      <c r="U11" s="564">
        <v>0</v>
      </c>
      <c r="V11" s="286">
        <f t="shared" si="7"/>
        <v>2</v>
      </c>
      <c r="AD11" s="170"/>
      <c r="AE11" s="34"/>
      <c r="AF11" s="25"/>
      <c r="AG11" s="25"/>
      <c r="AH11" s="25"/>
      <c r="AI11" s="25"/>
      <c r="AJ11" s="25"/>
      <c r="AK11" s="57"/>
      <c r="AL11" s="34"/>
      <c r="AM11" s="25"/>
      <c r="AN11" s="25"/>
      <c r="AO11" s="25"/>
      <c r="AP11" s="25"/>
      <c r="AQ11" s="57"/>
      <c r="AR11" s="57"/>
      <c r="AS11" s="170"/>
    </row>
    <row r="12" spans="1:45">
      <c r="A12" s="109" t="s">
        <v>198</v>
      </c>
      <c r="B12" s="18"/>
      <c r="C12" s="18"/>
      <c r="D12" s="18"/>
      <c r="E12" s="18"/>
      <c r="F12" s="549">
        <f t="shared" si="0"/>
        <v>0</v>
      </c>
      <c r="G12" s="553" t="s">
        <v>198</v>
      </c>
      <c r="H12" s="114">
        <f t="shared" si="2"/>
        <v>3</v>
      </c>
      <c r="I12" s="114">
        <f t="shared" si="3"/>
        <v>1</v>
      </c>
      <c r="J12" s="114">
        <f t="shared" si="4"/>
        <v>1</v>
      </c>
      <c r="K12" s="343">
        <f t="shared" si="5"/>
        <v>0</v>
      </c>
      <c r="L12" s="343">
        <f t="shared" si="6"/>
        <v>0</v>
      </c>
      <c r="M12" s="536">
        <f t="shared" si="8"/>
        <v>5</v>
      </c>
      <c r="N12" s="57"/>
      <c r="P12" s="109" t="s">
        <v>198</v>
      </c>
      <c r="Q12" s="98">
        <v>3</v>
      </c>
      <c r="R12" s="98">
        <v>1</v>
      </c>
      <c r="S12" s="98">
        <v>1</v>
      </c>
      <c r="T12" s="98">
        <v>0</v>
      </c>
      <c r="U12" s="564">
        <v>0</v>
      </c>
      <c r="V12" s="286">
        <f t="shared" si="7"/>
        <v>5</v>
      </c>
      <c r="AD12" s="170"/>
      <c r="AE12" s="34"/>
      <c r="AF12" s="25"/>
      <c r="AG12" s="25"/>
      <c r="AH12" s="25"/>
      <c r="AI12" s="25"/>
      <c r="AJ12" s="25"/>
      <c r="AK12" s="57"/>
      <c r="AL12" s="34"/>
      <c r="AM12" s="25"/>
      <c r="AN12" s="25"/>
      <c r="AO12" s="25"/>
      <c r="AP12" s="25"/>
      <c r="AQ12" s="57"/>
      <c r="AR12" s="57"/>
      <c r="AS12" s="170"/>
    </row>
    <row r="13" spans="1:45">
      <c r="A13" s="268" t="s">
        <v>199</v>
      </c>
      <c r="B13" s="269"/>
      <c r="C13" s="269"/>
      <c r="D13" s="269"/>
      <c r="E13" s="269"/>
      <c r="F13" s="273">
        <f t="shared" si="0"/>
        <v>0</v>
      </c>
      <c r="G13" s="554" t="s">
        <v>199</v>
      </c>
      <c r="H13" s="276">
        <f t="shared" si="2"/>
        <v>5</v>
      </c>
      <c r="I13" s="276">
        <f t="shared" si="3"/>
        <v>0</v>
      </c>
      <c r="J13" s="276">
        <f t="shared" si="4"/>
        <v>17</v>
      </c>
      <c r="K13" s="344">
        <f t="shared" si="5"/>
        <v>0</v>
      </c>
      <c r="L13" s="344">
        <f t="shared" si="6"/>
        <v>0</v>
      </c>
      <c r="M13" s="546">
        <f t="shared" si="8"/>
        <v>22</v>
      </c>
      <c r="N13" s="25"/>
      <c r="P13" s="268" t="s">
        <v>199</v>
      </c>
      <c r="Q13" s="141">
        <v>5</v>
      </c>
      <c r="R13" s="141">
        <v>0</v>
      </c>
      <c r="S13" s="141">
        <v>17</v>
      </c>
      <c r="T13" s="141">
        <v>0</v>
      </c>
      <c r="U13" s="565">
        <v>0</v>
      </c>
      <c r="V13" s="286">
        <f t="shared" si="7"/>
        <v>22</v>
      </c>
      <c r="AD13" s="170"/>
      <c r="AE13" s="34"/>
      <c r="AF13" s="25"/>
      <c r="AG13" s="25"/>
      <c r="AH13" s="25"/>
      <c r="AI13" s="25"/>
      <c r="AJ13" s="25"/>
      <c r="AK13" s="57"/>
      <c r="AL13" s="34"/>
      <c r="AM13" s="25"/>
      <c r="AN13" s="25"/>
      <c r="AO13" s="25"/>
      <c r="AP13" s="25"/>
      <c r="AQ13" s="57"/>
      <c r="AR13" s="25"/>
      <c r="AS13" s="170"/>
    </row>
    <row r="14" spans="1:45">
      <c r="A14" s="109" t="s">
        <v>200</v>
      </c>
      <c r="B14" s="62">
        <v>1</v>
      </c>
      <c r="C14" s="18"/>
      <c r="D14" s="18"/>
      <c r="E14" s="18"/>
      <c r="F14" s="373">
        <f t="shared" si="0"/>
        <v>1</v>
      </c>
      <c r="G14" s="553" t="s">
        <v>200</v>
      </c>
      <c r="H14" s="101">
        <f t="shared" si="2"/>
        <v>4</v>
      </c>
      <c r="I14" s="101">
        <f t="shared" si="3"/>
        <v>0</v>
      </c>
      <c r="J14" s="101">
        <f t="shared" si="4"/>
        <v>36</v>
      </c>
      <c r="K14" s="345">
        <f t="shared" si="5"/>
        <v>0</v>
      </c>
      <c r="L14" s="345">
        <f t="shared" si="6"/>
        <v>0</v>
      </c>
      <c r="M14" s="538">
        <f t="shared" si="8"/>
        <v>40</v>
      </c>
      <c r="N14" s="25"/>
      <c r="P14" s="109" t="s">
        <v>200</v>
      </c>
      <c r="Q14" s="98">
        <v>3</v>
      </c>
      <c r="R14" s="98">
        <v>0</v>
      </c>
      <c r="S14" s="98">
        <v>36</v>
      </c>
      <c r="T14" s="98">
        <v>0</v>
      </c>
      <c r="U14" s="566">
        <v>0</v>
      </c>
      <c r="V14" s="285">
        <f t="shared" si="7"/>
        <v>39</v>
      </c>
      <c r="AD14" s="170"/>
      <c r="AE14" s="34"/>
      <c r="AF14" s="25"/>
      <c r="AG14" s="25"/>
      <c r="AH14" s="25"/>
      <c r="AI14" s="25"/>
      <c r="AJ14" s="25"/>
      <c r="AK14" s="57"/>
      <c r="AL14" s="34"/>
      <c r="AM14" s="25"/>
      <c r="AN14" s="25"/>
      <c r="AO14" s="25"/>
      <c r="AP14" s="25"/>
      <c r="AQ14" s="57"/>
      <c r="AR14" s="25"/>
      <c r="AS14" s="170"/>
    </row>
    <row r="15" spans="1:45">
      <c r="A15" s="261" t="s">
        <v>201</v>
      </c>
      <c r="B15" s="178"/>
      <c r="C15" s="178"/>
      <c r="D15" s="279"/>
      <c r="E15" s="178"/>
      <c r="F15" s="372">
        <f t="shared" si="0"/>
        <v>0</v>
      </c>
      <c r="G15" s="502" t="s">
        <v>201</v>
      </c>
      <c r="H15" s="275">
        <f t="shared" si="2"/>
        <v>2</v>
      </c>
      <c r="I15" s="275">
        <f t="shared" si="3"/>
        <v>0</v>
      </c>
      <c r="J15" s="275">
        <f t="shared" si="4"/>
        <v>0</v>
      </c>
      <c r="K15" s="356">
        <f t="shared" si="5"/>
        <v>0</v>
      </c>
      <c r="L15" s="356">
        <f t="shared" si="6"/>
        <v>0</v>
      </c>
      <c r="M15" s="537">
        <f t="shared" si="8"/>
        <v>2</v>
      </c>
      <c r="N15" s="57"/>
      <c r="P15" s="261" t="s">
        <v>201</v>
      </c>
      <c r="Q15" s="19">
        <v>2</v>
      </c>
      <c r="R15" s="19">
        <v>0</v>
      </c>
      <c r="S15" s="19">
        <v>0</v>
      </c>
      <c r="T15" s="19">
        <v>0</v>
      </c>
      <c r="U15" s="564">
        <v>0</v>
      </c>
      <c r="V15" s="286">
        <f t="shared" si="7"/>
        <v>2</v>
      </c>
      <c r="AD15" s="170"/>
      <c r="AE15" s="34"/>
      <c r="AF15" s="25"/>
      <c r="AG15" s="25"/>
      <c r="AH15" s="25"/>
      <c r="AI15" s="25"/>
      <c r="AJ15" s="25"/>
      <c r="AK15" s="57"/>
      <c r="AL15" s="34"/>
      <c r="AM15" s="25"/>
      <c r="AN15" s="25"/>
      <c r="AO15" s="25"/>
      <c r="AP15" s="25"/>
      <c r="AQ15" s="57"/>
      <c r="AR15" s="57"/>
      <c r="AS15" s="170"/>
    </row>
    <row r="16" spans="1:45">
      <c r="A16" s="110" t="s">
        <v>202</v>
      </c>
      <c r="B16" s="27">
        <v>5</v>
      </c>
      <c r="C16" s="27"/>
      <c r="D16" s="55">
        <v>42</v>
      </c>
      <c r="E16" s="27"/>
      <c r="F16" s="373">
        <f t="shared" si="0"/>
        <v>47</v>
      </c>
      <c r="G16" s="501" t="s">
        <v>202</v>
      </c>
      <c r="H16" s="114">
        <f t="shared" si="2"/>
        <v>149</v>
      </c>
      <c r="I16" s="114">
        <f t="shared" si="3"/>
        <v>26</v>
      </c>
      <c r="J16" s="114">
        <f t="shared" si="4"/>
        <v>1288</v>
      </c>
      <c r="K16" s="343">
        <f t="shared" si="5"/>
        <v>0</v>
      </c>
      <c r="L16" s="343">
        <f t="shared" si="6"/>
        <v>0</v>
      </c>
      <c r="M16" s="536">
        <f t="shared" si="8"/>
        <v>1463</v>
      </c>
      <c r="N16" s="57"/>
      <c r="P16" s="110" t="s">
        <v>202</v>
      </c>
      <c r="Q16" s="98">
        <v>144</v>
      </c>
      <c r="R16" s="98">
        <v>26</v>
      </c>
      <c r="S16" s="98">
        <v>1246</v>
      </c>
      <c r="T16" s="98">
        <v>0</v>
      </c>
      <c r="U16" s="564">
        <v>0</v>
      </c>
      <c r="V16" s="286">
        <f t="shared" si="7"/>
        <v>1416</v>
      </c>
      <c r="AD16" s="170"/>
      <c r="AE16" s="34"/>
      <c r="AF16" s="25"/>
      <c r="AG16" s="25"/>
      <c r="AH16" s="25"/>
      <c r="AI16" s="25"/>
      <c r="AJ16" s="25"/>
      <c r="AK16" s="57"/>
      <c r="AL16" s="34"/>
      <c r="AM16" s="25"/>
      <c r="AN16" s="25"/>
      <c r="AO16" s="25"/>
      <c r="AP16" s="25"/>
      <c r="AQ16" s="57"/>
      <c r="AR16" s="57"/>
      <c r="AS16" s="170"/>
    </row>
    <row r="17" spans="1:45">
      <c r="A17" s="261" t="s">
        <v>203</v>
      </c>
      <c r="B17" s="178">
        <v>1</v>
      </c>
      <c r="C17" s="178"/>
      <c r="D17" s="266"/>
      <c r="E17" s="178"/>
      <c r="F17" s="372">
        <f t="shared" si="0"/>
        <v>1</v>
      </c>
      <c r="G17" s="502" t="s">
        <v>203</v>
      </c>
      <c r="H17" s="275">
        <f t="shared" si="2"/>
        <v>2</v>
      </c>
      <c r="I17" s="275">
        <f t="shared" si="3"/>
        <v>0</v>
      </c>
      <c r="J17" s="275">
        <f t="shared" si="4"/>
        <v>2</v>
      </c>
      <c r="K17" s="356">
        <f t="shared" si="5"/>
        <v>0</v>
      </c>
      <c r="L17" s="356">
        <f t="shared" si="6"/>
        <v>0</v>
      </c>
      <c r="M17" s="537">
        <f t="shared" si="8"/>
        <v>4</v>
      </c>
      <c r="N17" s="57"/>
      <c r="P17" s="261" t="s">
        <v>203</v>
      </c>
      <c r="Q17" s="19">
        <v>1</v>
      </c>
      <c r="R17" s="19">
        <v>0</v>
      </c>
      <c r="S17" s="19">
        <v>2</v>
      </c>
      <c r="T17" s="19">
        <v>0</v>
      </c>
      <c r="U17" s="564">
        <v>0</v>
      </c>
      <c r="V17" s="286">
        <f t="shared" si="7"/>
        <v>3</v>
      </c>
      <c r="AD17" s="170"/>
      <c r="AE17" s="34"/>
      <c r="AF17" s="25"/>
      <c r="AG17" s="25"/>
      <c r="AH17" s="25"/>
      <c r="AI17" s="25"/>
      <c r="AJ17" s="25"/>
      <c r="AK17" s="57"/>
      <c r="AL17" s="34"/>
      <c r="AM17" s="25"/>
      <c r="AN17" s="25"/>
      <c r="AO17" s="25"/>
      <c r="AP17" s="25"/>
      <c r="AQ17" s="57"/>
      <c r="AR17" s="57"/>
      <c r="AS17" s="170"/>
    </row>
    <row r="18" spans="1:45">
      <c r="A18" s="111" t="s">
        <v>204</v>
      </c>
      <c r="B18" s="30"/>
      <c r="C18" s="30"/>
      <c r="D18" s="26"/>
      <c r="E18" s="26"/>
      <c r="F18" s="44">
        <f t="shared" si="0"/>
        <v>0</v>
      </c>
      <c r="G18" s="555" t="s">
        <v>204</v>
      </c>
      <c r="H18" s="127">
        <f t="shared" si="2"/>
        <v>0</v>
      </c>
      <c r="I18" s="127">
        <f t="shared" si="3"/>
        <v>0</v>
      </c>
      <c r="J18" s="127">
        <f t="shared" si="4"/>
        <v>0</v>
      </c>
      <c r="K18" s="357">
        <f t="shared" si="5"/>
        <v>0</v>
      </c>
      <c r="L18" s="357">
        <f t="shared" si="6"/>
        <v>0</v>
      </c>
      <c r="M18" s="545">
        <f t="shared" si="8"/>
        <v>0</v>
      </c>
      <c r="N18" s="57"/>
      <c r="P18" s="110" t="s">
        <v>204</v>
      </c>
      <c r="Q18" s="142">
        <v>0</v>
      </c>
      <c r="R18" s="142">
        <v>0</v>
      </c>
      <c r="S18" s="142">
        <v>0</v>
      </c>
      <c r="T18" s="142">
        <v>0</v>
      </c>
      <c r="U18" s="565">
        <v>0</v>
      </c>
      <c r="V18" s="286">
        <f t="shared" si="7"/>
        <v>0</v>
      </c>
      <c r="AD18" s="170"/>
      <c r="AE18" s="34"/>
      <c r="AF18" s="25"/>
      <c r="AG18" s="25"/>
      <c r="AH18" s="25"/>
      <c r="AI18" s="25"/>
      <c r="AJ18" s="25"/>
      <c r="AK18" s="57"/>
      <c r="AL18" s="34"/>
      <c r="AM18" s="25"/>
      <c r="AN18" s="25"/>
      <c r="AO18" s="25"/>
      <c r="AP18" s="25"/>
      <c r="AQ18" s="57"/>
      <c r="AR18" s="57"/>
      <c r="AS18" s="170"/>
    </row>
    <row r="19" spans="1:45">
      <c r="A19" s="261" t="s">
        <v>205</v>
      </c>
      <c r="B19" s="279"/>
      <c r="C19" s="178"/>
      <c r="D19" s="178"/>
      <c r="E19" s="178"/>
      <c r="F19" s="372">
        <f t="shared" si="0"/>
        <v>0</v>
      </c>
      <c r="G19" s="502" t="s">
        <v>205</v>
      </c>
      <c r="H19" s="274">
        <f t="shared" si="2"/>
        <v>15</v>
      </c>
      <c r="I19" s="274">
        <f t="shared" si="3"/>
        <v>6</v>
      </c>
      <c r="J19" s="274">
        <f t="shared" si="4"/>
        <v>0</v>
      </c>
      <c r="K19" s="274">
        <f t="shared" si="5"/>
        <v>0</v>
      </c>
      <c r="L19" s="355">
        <f t="shared" si="6"/>
        <v>0</v>
      </c>
      <c r="M19" s="535">
        <f t="shared" si="8"/>
        <v>21</v>
      </c>
      <c r="N19" s="25"/>
      <c r="P19" s="296" t="s">
        <v>205</v>
      </c>
      <c r="Q19" s="104">
        <v>15</v>
      </c>
      <c r="R19" s="104">
        <v>6</v>
      </c>
      <c r="S19" s="104">
        <v>0</v>
      </c>
      <c r="T19" s="104">
        <v>0</v>
      </c>
      <c r="U19" s="566">
        <v>0</v>
      </c>
      <c r="V19" s="285">
        <f t="shared" si="7"/>
        <v>21</v>
      </c>
      <c r="AD19" s="170"/>
      <c r="AE19" s="34"/>
      <c r="AF19" s="25"/>
      <c r="AG19" s="25"/>
      <c r="AH19" s="25"/>
      <c r="AI19" s="25"/>
      <c r="AJ19" s="25"/>
      <c r="AK19" s="57"/>
      <c r="AL19" s="34"/>
      <c r="AM19" s="25"/>
      <c r="AN19" s="25"/>
      <c r="AO19" s="25"/>
      <c r="AP19" s="25"/>
      <c r="AQ19" s="57"/>
      <c r="AR19" s="25"/>
      <c r="AS19" s="170"/>
    </row>
    <row r="20" spans="1:45">
      <c r="A20" s="110" t="s">
        <v>206</v>
      </c>
      <c r="B20" s="25">
        <v>1</v>
      </c>
      <c r="C20" s="27"/>
      <c r="D20" s="27"/>
      <c r="E20" s="27"/>
      <c r="F20" s="373">
        <f t="shared" si="0"/>
        <v>1</v>
      </c>
      <c r="G20" s="501" t="s">
        <v>206</v>
      </c>
      <c r="H20" s="114">
        <f t="shared" si="2"/>
        <v>5</v>
      </c>
      <c r="I20" s="114">
        <f t="shared" si="3"/>
        <v>0</v>
      </c>
      <c r="J20" s="114">
        <f t="shared" si="4"/>
        <v>17</v>
      </c>
      <c r="K20" s="114">
        <f>E20+T20</f>
        <v>0</v>
      </c>
      <c r="L20" s="343">
        <f>U20</f>
        <v>0</v>
      </c>
      <c r="M20" s="536">
        <f>SUM(H20:L20)</f>
        <v>22</v>
      </c>
      <c r="N20" s="25"/>
      <c r="P20" s="403" t="s">
        <v>206</v>
      </c>
      <c r="Q20" s="114">
        <v>4</v>
      </c>
      <c r="R20" s="114">
        <v>0</v>
      </c>
      <c r="S20" s="114">
        <v>17</v>
      </c>
      <c r="T20" s="114">
        <v>0</v>
      </c>
      <c r="U20" s="564">
        <v>0</v>
      </c>
      <c r="V20" s="286">
        <f t="shared" si="7"/>
        <v>21</v>
      </c>
      <c r="AD20" s="170"/>
      <c r="AE20" s="34"/>
      <c r="AF20" s="25"/>
      <c r="AG20" s="25"/>
      <c r="AH20" s="25"/>
      <c r="AI20" s="25"/>
      <c r="AJ20" s="25"/>
      <c r="AK20" s="57"/>
      <c r="AL20" s="34"/>
      <c r="AM20" s="25"/>
      <c r="AN20" s="25"/>
      <c r="AO20" s="25"/>
      <c r="AP20" s="25"/>
      <c r="AQ20" s="57"/>
      <c r="AR20" s="25"/>
      <c r="AS20" s="170"/>
    </row>
    <row r="21" spans="1:45">
      <c r="A21" s="261" t="s">
        <v>63</v>
      </c>
      <c r="B21" s="281">
        <v>1</v>
      </c>
      <c r="C21" s="178"/>
      <c r="D21" s="178"/>
      <c r="E21" s="178"/>
      <c r="F21" s="372">
        <f t="shared" si="0"/>
        <v>1</v>
      </c>
      <c r="G21" s="556" t="s">
        <v>225</v>
      </c>
      <c r="H21" s="399">
        <f>Q21</f>
        <v>279</v>
      </c>
      <c r="I21" s="399">
        <f t="shared" ref="I21:J21" si="9">R21</f>
        <v>163</v>
      </c>
      <c r="J21" s="399">
        <f t="shared" si="9"/>
        <v>4009</v>
      </c>
      <c r="K21" s="399">
        <f>T21</f>
        <v>0</v>
      </c>
      <c r="L21" s="548">
        <f>U21</f>
        <v>3</v>
      </c>
      <c r="M21" s="541">
        <f>SUM(H21:L21)</f>
        <v>4454</v>
      </c>
      <c r="N21" s="25"/>
      <c r="P21" s="404" t="s">
        <v>225</v>
      </c>
      <c r="Q21" s="400">
        <v>279</v>
      </c>
      <c r="R21" s="400">
        <v>163</v>
      </c>
      <c r="S21" s="400">
        <v>4009</v>
      </c>
      <c r="T21" s="400">
        <v>0</v>
      </c>
      <c r="U21" s="577">
        <v>3</v>
      </c>
      <c r="V21" s="286">
        <f t="shared" si="7"/>
        <v>4454</v>
      </c>
      <c r="AD21" s="170"/>
      <c r="AE21" s="34"/>
      <c r="AF21" s="25"/>
      <c r="AG21" s="25"/>
      <c r="AH21" s="25"/>
      <c r="AI21" s="25"/>
      <c r="AJ21" s="25"/>
      <c r="AK21" s="57"/>
      <c r="AL21" s="34"/>
      <c r="AM21" s="25"/>
      <c r="AN21" s="25"/>
      <c r="AO21" s="25"/>
      <c r="AP21" s="25"/>
      <c r="AQ21" s="57"/>
      <c r="AR21" s="25"/>
      <c r="AS21" s="170"/>
    </row>
    <row r="22" spans="1:45">
      <c r="A22" s="328" t="s">
        <v>64</v>
      </c>
      <c r="B22" s="322">
        <f>SUM(B9:B21)</f>
        <v>9</v>
      </c>
      <c r="C22" s="322">
        <f>SUM(C9:C21)</f>
        <v>0</v>
      </c>
      <c r="D22" s="322">
        <f>SUM(D9:D21)</f>
        <v>42</v>
      </c>
      <c r="E22" s="322">
        <f>SUM(E9:E21)</f>
        <v>0</v>
      </c>
      <c r="F22" s="327">
        <f>SUM(F9:F21)</f>
        <v>51</v>
      </c>
      <c r="G22" s="557" t="s">
        <v>63</v>
      </c>
      <c r="H22" s="127">
        <f>B21+Q22</f>
        <v>3</v>
      </c>
      <c r="I22" s="127">
        <f>C21+R22</f>
        <v>0</v>
      </c>
      <c r="J22" s="127">
        <f>D21+S22</f>
        <v>0</v>
      </c>
      <c r="K22" s="127">
        <f>E21+T22</f>
        <v>0</v>
      </c>
      <c r="L22" s="357">
        <f>U22</f>
        <v>0</v>
      </c>
      <c r="M22" s="544">
        <f>SUM(H22:L22)</f>
        <v>3</v>
      </c>
      <c r="N22" s="57"/>
      <c r="P22" s="130" t="s">
        <v>63</v>
      </c>
      <c r="Q22" s="127">
        <v>2</v>
      </c>
      <c r="R22" s="127">
        <v>0</v>
      </c>
      <c r="S22" s="127">
        <v>0</v>
      </c>
      <c r="T22" s="127">
        <v>0</v>
      </c>
      <c r="U22" s="574">
        <v>0</v>
      </c>
      <c r="V22" s="287">
        <f t="shared" si="7"/>
        <v>2</v>
      </c>
      <c r="AD22" s="170"/>
      <c r="AE22" s="34"/>
      <c r="AF22" s="25"/>
      <c r="AG22" s="25"/>
      <c r="AH22" s="25"/>
      <c r="AI22" s="25"/>
      <c r="AJ22" s="25"/>
      <c r="AK22" s="57"/>
      <c r="AL22" s="34"/>
      <c r="AM22" s="25"/>
      <c r="AN22" s="25"/>
      <c r="AO22" s="25"/>
      <c r="AP22" s="25"/>
      <c r="AQ22" s="57"/>
      <c r="AR22" s="57"/>
      <c r="AS22" s="170"/>
    </row>
    <row r="23" spans="1:45">
      <c r="A23" s="63"/>
      <c r="B23" s="63"/>
      <c r="C23" s="63"/>
      <c r="D23" s="63"/>
      <c r="E23" s="63"/>
      <c r="F23" s="63"/>
      <c r="G23" s="561" t="s">
        <v>64</v>
      </c>
      <c r="H23" s="329">
        <f t="shared" ref="H23:M23" si="10">SUM(H9:H22)</f>
        <v>475</v>
      </c>
      <c r="I23" s="330">
        <f t="shared" si="10"/>
        <v>197</v>
      </c>
      <c r="J23" s="330">
        <f t="shared" si="10"/>
        <v>5370</v>
      </c>
      <c r="K23" s="331">
        <f t="shared" si="10"/>
        <v>0</v>
      </c>
      <c r="L23" s="337">
        <f t="shared" si="10"/>
        <v>3</v>
      </c>
      <c r="M23" s="547">
        <f t="shared" si="10"/>
        <v>6045</v>
      </c>
      <c r="N23" s="185"/>
      <c r="P23" s="402" t="s">
        <v>64</v>
      </c>
      <c r="Q23" s="102">
        <f>SUM(Q9:Q22)</f>
        <v>466</v>
      </c>
      <c r="R23" s="102">
        <f>SUM(R9:R22)</f>
        <v>197</v>
      </c>
      <c r="S23" s="102">
        <f>SUM(S9:S22)</f>
        <v>5328</v>
      </c>
      <c r="T23" s="103">
        <f>SUM(T9:T22)</f>
        <v>0</v>
      </c>
      <c r="U23" s="365">
        <v>3</v>
      </c>
      <c r="V23" s="365">
        <f>SUM(V9:V22)</f>
        <v>5994</v>
      </c>
      <c r="W23" s="63"/>
      <c r="X23" s="63"/>
      <c r="AD23" s="170"/>
      <c r="AE23" s="220"/>
      <c r="AF23" s="185"/>
      <c r="AG23" s="185"/>
      <c r="AH23" s="185"/>
      <c r="AI23" s="185"/>
      <c r="AJ23" s="185"/>
      <c r="AK23" s="185"/>
      <c r="AL23" s="220"/>
      <c r="AM23" s="185"/>
      <c r="AN23" s="185"/>
      <c r="AO23" s="185"/>
      <c r="AP23" s="185"/>
      <c r="AQ23" s="185"/>
      <c r="AR23" s="185"/>
      <c r="AS23" s="170"/>
    </row>
    <row r="24" spans="1:45">
      <c r="A24" s="166"/>
      <c r="B24" s="166"/>
      <c r="C24" s="166"/>
      <c r="D24" s="166"/>
      <c r="E24" s="166"/>
      <c r="F24" s="166"/>
      <c r="G24" s="166"/>
      <c r="H24" s="166"/>
      <c r="I24" s="166"/>
      <c r="J24" s="64"/>
      <c r="K24" s="64"/>
      <c r="N24" s="63"/>
      <c r="O24" s="63"/>
      <c r="P24" s="63"/>
      <c r="Q24" s="63"/>
      <c r="R24" s="63"/>
      <c r="S24" s="63"/>
      <c r="T24" s="63"/>
      <c r="U24">
        <f>SUM(U22:U23)</f>
        <v>3</v>
      </c>
      <c r="W24" s="166"/>
      <c r="X24" s="166"/>
      <c r="Y24" s="63"/>
      <c r="Z24" s="63"/>
      <c r="AA24" s="63"/>
      <c r="AB24" s="63"/>
      <c r="AC24" s="63"/>
      <c r="AD24" s="241"/>
      <c r="AE24" s="241"/>
      <c r="AF24" s="241"/>
      <c r="AG24" s="241"/>
      <c r="AH24" s="241"/>
      <c r="AI24" s="241"/>
      <c r="AJ24" s="241"/>
      <c r="AK24" s="241"/>
      <c r="AL24" s="241"/>
      <c r="AM24" s="241"/>
      <c r="AN24" s="241"/>
      <c r="AO24" s="241"/>
      <c r="AP24" s="241"/>
      <c r="AQ24" s="241"/>
      <c r="AR24" s="241"/>
      <c r="AS24" s="241"/>
    </row>
    <row r="25" spans="1:45">
      <c r="A25" s="167" t="s">
        <v>226</v>
      </c>
      <c r="B25" s="167"/>
      <c r="C25" s="167"/>
      <c r="D25" s="167"/>
      <c r="E25" s="167"/>
      <c r="F25" s="167"/>
      <c r="G25" s="167"/>
      <c r="H25" s="167"/>
      <c r="I25" s="66"/>
      <c r="J25" s="67"/>
      <c r="K25" s="67"/>
      <c r="N25" s="65"/>
      <c r="O25" s="65"/>
      <c r="P25" s="166" t="s">
        <v>13</v>
      </c>
      <c r="Q25" s="166"/>
      <c r="R25" s="166"/>
      <c r="S25" s="166"/>
      <c r="T25" s="166"/>
      <c r="W25" s="167"/>
      <c r="X25" s="66"/>
      <c r="Y25" s="64"/>
      <c r="Z25" s="64"/>
      <c r="AA25" s="65"/>
      <c r="AB25" s="64"/>
      <c r="AC25" s="65"/>
      <c r="AD25" s="242"/>
      <c r="AE25" s="616"/>
      <c r="AF25" s="616"/>
      <c r="AG25" s="616"/>
      <c r="AH25" s="616"/>
      <c r="AI25" s="616"/>
      <c r="AJ25" s="616"/>
      <c r="AK25" s="616"/>
      <c r="AL25" s="616"/>
      <c r="AM25" s="616"/>
      <c r="AN25" s="243"/>
      <c r="AO25" s="243"/>
      <c r="AP25" s="242"/>
      <c r="AQ25" s="243"/>
      <c r="AR25" s="242"/>
      <c r="AS25" s="242"/>
    </row>
    <row r="26" spans="1:45">
      <c r="A26" s="66"/>
      <c r="B26" s="69"/>
      <c r="C26" s="69"/>
      <c r="D26" s="69"/>
      <c r="E26" s="69"/>
      <c r="F26" s="69"/>
      <c r="G26" s="69"/>
      <c r="H26" s="70"/>
      <c r="I26" s="70"/>
      <c r="J26" s="64"/>
      <c r="K26" s="64"/>
      <c r="N26" s="68"/>
      <c r="O26" s="68"/>
      <c r="P26" s="167" t="s">
        <v>14</v>
      </c>
      <c r="Q26" s="167"/>
      <c r="R26" s="167"/>
      <c r="S26" s="167"/>
      <c r="T26" s="167"/>
      <c r="W26" s="70"/>
      <c r="X26" s="70"/>
      <c r="Y26" s="67"/>
      <c r="Z26" s="67"/>
      <c r="AA26" s="67"/>
      <c r="AB26" s="67"/>
      <c r="AC26" s="68"/>
      <c r="AD26" s="244"/>
      <c r="AE26" s="619"/>
      <c r="AF26" s="619"/>
      <c r="AG26" s="619"/>
      <c r="AH26" s="619"/>
      <c r="AI26" s="619"/>
      <c r="AJ26" s="619"/>
      <c r="AK26" s="619"/>
      <c r="AL26" s="619"/>
      <c r="AM26" s="245"/>
      <c r="AN26" s="243"/>
      <c r="AO26" s="243"/>
      <c r="AP26" s="243"/>
      <c r="AQ26" s="243"/>
      <c r="AR26" s="244"/>
      <c r="AS26" s="244"/>
    </row>
    <row r="27" spans="1:45">
      <c r="A27" s="66"/>
      <c r="B27" s="60"/>
      <c r="C27" s="60"/>
      <c r="D27" s="60"/>
      <c r="E27" s="60"/>
      <c r="F27" s="60"/>
      <c r="G27" s="60"/>
      <c r="H27" s="66"/>
      <c r="I27" s="66"/>
      <c r="J27" s="72"/>
      <c r="K27" s="72"/>
      <c r="N27" s="71"/>
      <c r="O27" s="71"/>
      <c r="P27" s="66" t="s">
        <v>123</v>
      </c>
      <c r="Q27" s="69"/>
      <c r="R27" s="69"/>
      <c r="S27" s="69"/>
      <c r="T27" s="69"/>
      <c r="W27" s="66"/>
      <c r="X27" s="66"/>
      <c r="Y27" s="64"/>
      <c r="Z27" s="64"/>
      <c r="AA27" s="64"/>
      <c r="AB27" s="64"/>
      <c r="AC27" s="71"/>
      <c r="AD27" s="244"/>
      <c r="AE27" s="245"/>
      <c r="AF27" s="246"/>
      <c r="AG27" s="246"/>
      <c r="AH27" s="246"/>
      <c r="AI27" s="246"/>
      <c r="AJ27" s="246"/>
      <c r="AK27" s="246"/>
      <c r="AL27" s="247"/>
      <c r="AM27" s="247"/>
      <c r="AN27" s="243"/>
      <c r="AO27" s="243"/>
      <c r="AP27" s="243"/>
      <c r="AQ27" s="243"/>
      <c r="AR27" s="244"/>
      <c r="AS27" s="244"/>
    </row>
    <row r="28" spans="1:45">
      <c r="N28" s="73"/>
      <c r="O28" s="73"/>
      <c r="P28" s="66" t="s">
        <v>147</v>
      </c>
      <c r="Q28" s="60"/>
      <c r="R28" s="60"/>
      <c r="S28" s="60"/>
      <c r="T28" s="60"/>
      <c r="Y28" s="72"/>
      <c r="Z28" s="72"/>
      <c r="AA28" s="72"/>
      <c r="AB28" s="72"/>
      <c r="AC28" s="73"/>
      <c r="AD28" s="248"/>
      <c r="AE28" s="245"/>
      <c r="AF28" s="238"/>
      <c r="AG28" s="238"/>
      <c r="AH28" s="238"/>
      <c r="AI28" s="238"/>
      <c r="AJ28" s="238"/>
      <c r="AK28" s="238"/>
      <c r="AL28" s="245"/>
      <c r="AM28" s="245"/>
      <c r="AN28" s="249"/>
      <c r="AO28" s="249"/>
      <c r="AP28" s="249"/>
      <c r="AQ28" s="249"/>
      <c r="AR28" s="248"/>
      <c r="AS28" s="248"/>
    </row>
    <row r="29" spans="1:45">
      <c r="A29" s="74"/>
      <c r="B29" s="75"/>
      <c r="C29" s="75"/>
      <c r="E29" s="75"/>
      <c r="F29" s="75"/>
      <c r="G29" s="75"/>
      <c r="H29" s="74"/>
      <c r="I29" s="74"/>
      <c r="J29" s="75"/>
      <c r="K29" s="75"/>
      <c r="N29" s="74"/>
      <c r="O29" s="74"/>
      <c r="AD29" s="170"/>
      <c r="AE29" s="170"/>
      <c r="AF29" s="170"/>
      <c r="AG29" s="170"/>
      <c r="AH29" s="170"/>
      <c r="AI29" s="170"/>
      <c r="AJ29" s="170"/>
      <c r="AK29" s="170"/>
      <c r="AL29" s="170"/>
      <c r="AM29" s="170"/>
      <c r="AN29" s="170"/>
      <c r="AO29" s="170"/>
      <c r="AP29" s="170"/>
      <c r="AQ29" s="170"/>
      <c r="AR29" s="170"/>
      <c r="AS29" s="170"/>
    </row>
    <row r="30" spans="1:45">
      <c r="A30" s="74"/>
      <c r="B30" s="75"/>
      <c r="C30" s="75"/>
      <c r="E30" s="75"/>
      <c r="F30" s="75"/>
      <c r="G30" s="75"/>
      <c r="H30" s="74"/>
      <c r="I30" s="74"/>
      <c r="J30" s="75"/>
      <c r="K30" s="75"/>
      <c r="N30" s="74"/>
      <c r="O30" s="74"/>
      <c r="AD30" s="170"/>
      <c r="AE30" s="170"/>
      <c r="AF30" s="170"/>
      <c r="AG30" s="170"/>
      <c r="AH30" s="170"/>
      <c r="AI30" s="170"/>
      <c r="AJ30" s="170"/>
      <c r="AK30" s="170"/>
      <c r="AL30" s="170"/>
      <c r="AM30" s="170"/>
      <c r="AN30" s="170"/>
      <c r="AO30" s="170"/>
      <c r="AP30" s="170"/>
      <c r="AQ30" s="170"/>
      <c r="AR30" s="170"/>
      <c r="AS30" s="170"/>
    </row>
    <row r="31" spans="1:45">
      <c r="A31" s="74"/>
      <c r="B31" s="75"/>
      <c r="C31" s="75"/>
      <c r="E31" s="75"/>
      <c r="F31" s="75"/>
      <c r="G31" s="75"/>
      <c r="H31" s="74"/>
      <c r="I31" s="74"/>
      <c r="J31" s="75"/>
      <c r="K31" s="75"/>
      <c r="N31" s="74"/>
      <c r="O31" s="74"/>
      <c r="AD31" s="170"/>
      <c r="AE31" s="170"/>
      <c r="AF31" s="170"/>
      <c r="AG31" s="170"/>
      <c r="AH31" s="170"/>
      <c r="AI31" s="170"/>
      <c r="AJ31" s="170"/>
      <c r="AK31" s="170"/>
      <c r="AL31" s="170"/>
      <c r="AM31" s="170"/>
      <c r="AN31" s="170"/>
      <c r="AO31" s="170"/>
      <c r="AP31" s="170"/>
      <c r="AQ31" s="170"/>
      <c r="AR31" s="170"/>
      <c r="AS31" s="170"/>
    </row>
  </sheetData>
  <mergeCells count="12">
    <mergeCell ref="AE26:AL26"/>
    <mergeCell ref="AE1:AS1"/>
    <mergeCell ref="AE2:AS2"/>
    <mergeCell ref="AE3:AK4"/>
    <mergeCell ref="AL3:AR4"/>
    <mergeCell ref="AE25:AM25"/>
    <mergeCell ref="A3:F4"/>
    <mergeCell ref="P3:U4"/>
    <mergeCell ref="P1:U2"/>
    <mergeCell ref="A1:M1"/>
    <mergeCell ref="A2:M2"/>
    <mergeCell ref="G3:M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8"/>
  <sheetViews>
    <sheetView zoomScale="80" zoomScaleNormal="80" workbookViewId="0">
      <selection activeCell="P5" sqref="P1:V1048576"/>
    </sheetView>
  </sheetViews>
  <sheetFormatPr defaultRowHeight="15"/>
  <cols>
    <col min="1" max="1" width="22.5703125" customWidth="1"/>
    <col min="2" max="2" width="12.85546875" bestFit="1" customWidth="1"/>
    <col min="3" max="3" width="10.140625" bestFit="1" customWidth="1"/>
    <col min="4" max="4" width="9.42578125" bestFit="1" customWidth="1"/>
    <col min="5" max="5" width="10" bestFit="1" customWidth="1"/>
    <col min="7" max="7" width="22.42578125" customWidth="1"/>
    <col min="8" max="8" width="12.85546875" bestFit="1" customWidth="1"/>
    <col min="9" max="9" width="10.140625" bestFit="1" customWidth="1"/>
    <col min="10" max="10" width="9.42578125" bestFit="1" customWidth="1"/>
    <col min="11" max="11" width="10" bestFit="1" customWidth="1"/>
    <col min="12" max="12" width="12.7109375" bestFit="1" customWidth="1"/>
    <col min="16" max="16" width="25.28515625" hidden="1" customWidth="1"/>
    <col min="17" max="17" width="10.85546875" hidden="1" customWidth="1"/>
    <col min="18" max="18" width="8.5703125" hidden="1" customWidth="1"/>
    <col min="19" max="19" width="8" hidden="1" customWidth="1"/>
    <col min="20" max="20" width="8.5703125" hidden="1" customWidth="1"/>
    <col min="21" max="21" width="10.5703125" hidden="1" customWidth="1"/>
    <col min="22" max="22" width="0" hidden="1" customWidth="1"/>
    <col min="23" max="23" width="23" bestFit="1" customWidth="1"/>
    <col min="31" max="31" width="26.140625" customWidth="1"/>
    <col min="38" max="38" width="23" bestFit="1" customWidth="1"/>
  </cols>
  <sheetData>
    <row r="1" spans="1:45" ht="30">
      <c r="A1" s="618" t="s">
        <v>148</v>
      </c>
      <c r="B1" s="618"/>
      <c r="C1" s="618"/>
      <c r="D1" s="618"/>
      <c r="E1" s="618"/>
      <c r="F1" s="618"/>
      <c r="G1" s="618"/>
      <c r="H1" s="618"/>
      <c r="I1" s="618"/>
      <c r="J1" s="618"/>
      <c r="K1" s="618"/>
      <c r="L1" s="618"/>
      <c r="M1" s="618"/>
      <c r="N1" s="197"/>
      <c r="O1" s="197"/>
      <c r="P1" s="617" t="s">
        <v>148</v>
      </c>
      <c r="Q1" s="617"/>
      <c r="R1" s="617"/>
      <c r="S1" s="617"/>
      <c r="T1" s="617"/>
      <c r="U1" s="617"/>
      <c r="V1" s="208"/>
      <c r="W1" s="208"/>
      <c r="X1" s="208"/>
      <c r="Y1" s="208"/>
      <c r="Z1" s="208"/>
      <c r="AA1" s="208"/>
      <c r="AB1" s="208"/>
      <c r="AC1" s="208"/>
      <c r="AD1" s="214"/>
      <c r="AE1" s="604"/>
      <c r="AF1" s="604"/>
      <c r="AG1" s="604"/>
      <c r="AH1" s="604"/>
      <c r="AI1" s="604"/>
      <c r="AJ1" s="604"/>
      <c r="AK1" s="604"/>
      <c r="AL1" s="604"/>
      <c r="AM1" s="604"/>
      <c r="AN1" s="604"/>
      <c r="AO1" s="604"/>
      <c r="AP1" s="604"/>
      <c r="AQ1" s="604"/>
      <c r="AR1" s="604"/>
      <c r="AS1" s="604"/>
    </row>
    <row r="2" spans="1:45">
      <c r="A2" s="601" t="s">
        <v>191</v>
      </c>
      <c r="B2" s="601"/>
      <c r="C2" s="601"/>
      <c r="D2" s="601"/>
      <c r="E2" s="601"/>
      <c r="F2" s="601"/>
      <c r="G2" s="601"/>
      <c r="H2" s="601"/>
      <c r="I2" s="601"/>
      <c r="J2" s="601"/>
      <c r="K2" s="601"/>
      <c r="L2" s="601"/>
      <c r="M2" s="601"/>
      <c r="N2" s="195"/>
      <c r="O2" s="195"/>
      <c r="P2" s="617"/>
      <c r="Q2" s="617"/>
      <c r="R2" s="617"/>
      <c r="S2" s="617"/>
      <c r="T2" s="617"/>
      <c r="U2" s="617"/>
      <c r="V2" s="209"/>
      <c r="W2" s="209"/>
      <c r="X2" s="209"/>
      <c r="Y2" s="209"/>
      <c r="Z2" s="209"/>
      <c r="AA2" s="209"/>
      <c r="AB2" s="209"/>
      <c r="AC2" s="209"/>
      <c r="AD2" s="215"/>
      <c r="AE2" s="605"/>
      <c r="AF2" s="605"/>
      <c r="AG2" s="605"/>
      <c r="AH2" s="605"/>
      <c r="AI2" s="605"/>
      <c r="AJ2" s="605"/>
      <c r="AK2" s="605"/>
      <c r="AL2" s="605"/>
      <c r="AM2" s="605"/>
      <c r="AN2" s="605"/>
      <c r="AO2" s="605"/>
      <c r="AP2" s="605"/>
      <c r="AQ2" s="605"/>
      <c r="AR2" s="605"/>
      <c r="AS2" s="605"/>
    </row>
    <row r="3" spans="1:45" ht="15.75">
      <c r="A3" s="599" t="s">
        <v>235</v>
      </c>
      <c r="B3" s="599"/>
      <c r="C3" s="599"/>
      <c r="D3" s="599"/>
      <c r="E3" s="599"/>
      <c r="F3" s="599"/>
      <c r="G3" s="599" t="s">
        <v>236</v>
      </c>
      <c r="H3" s="599"/>
      <c r="I3" s="599"/>
      <c r="J3" s="599"/>
      <c r="K3" s="599"/>
      <c r="L3" s="599"/>
      <c r="M3" s="599"/>
      <c r="N3" s="85"/>
      <c r="O3" s="91"/>
      <c r="P3" s="602" t="s">
        <v>231</v>
      </c>
      <c r="Q3" s="602"/>
      <c r="R3" s="602"/>
      <c r="S3" s="602"/>
      <c r="T3" s="602"/>
      <c r="U3" s="602"/>
      <c r="V3" s="159"/>
      <c r="AD3" s="202"/>
      <c r="AE3" s="607"/>
      <c r="AF3" s="607"/>
      <c r="AG3" s="607"/>
      <c r="AH3" s="607"/>
      <c r="AI3" s="607"/>
      <c r="AJ3" s="607"/>
      <c r="AK3" s="607"/>
      <c r="AL3" s="607"/>
      <c r="AM3" s="607"/>
      <c r="AN3" s="607"/>
      <c r="AO3" s="607"/>
      <c r="AP3" s="607"/>
      <c r="AQ3" s="607"/>
      <c r="AR3" s="607"/>
      <c r="AS3" s="202"/>
    </row>
    <row r="4" spans="1:45" ht="15.75" customHeight="1">
      <c r="A4" s="599"/>
      <c r="B4" s="599"/>
      <c r="C4" s="599"/>
      <c r="D4" s="599"/>
      <c r="E4" s="599"/>
      <c r="F4" s="599"/>
      <c r="G4" s="599"/>
      <c r="H4" s="599"/>
      <c r="I4" s="599"/>
      <c r="J4" s="599"/>
      <c r="K4" s="599"/>
      <c r="L4" s="599"/>
      <c r="M4" s="599"/>
      <c r="N4" s="191"/>
      <c r="O4" s="76"/>
      <c r="P4" s="610"/>
      <c r="Q4" s="609"/>
      <c r="R4" s="609"/>
      <c r="S4" s="609"/>
      <c r="T4" s="609"/>
      <c r="U4" s="609"/>
      <c r="V4" s="213"/>
      <c r="AD4" s="251"/>
      <c r="AE4" s="607"/>
      <c r="AF4" s="607"/>
      <c r="AG4" s="607"/>
      <c r="AH4" s="607"/>
      <c r="AI4" s="607"/>
      <c r="AJ4" s="607"/>
      <c r="AK4" s="607"/>
      <c r="AL4" s="607"/>
      <c r="AM4" s="607"/>
      <c r="AN4" s="607"/>
      <c r="AO4" s="607"/>
      <c r="AP4" s="607"/>
      <c r="AQ4" s="607"/>
      <c r="AR4" s="607"/>
      <c r="AS4" s="251"/>
    </row>
    <row r="5" spans="1:45">
      <c r="A5" s="484"/>
      <c r="B5" s="485"/>
      <c r="C5" s="485"/>
      <c r="D5" s="485"/>
      <c r="E5" s="485"/>
      <c r="F5" s="486"/>
      <c r="G5" s="489"/>
      <c r="H5" s="485"/>
      <c r="I5" s="485"/>
      <c r="J5" s="485"/>
      <c r="K5" s="485"/>
      <c r="L5" s="525"/>
      <c r="M5" s="531"/>
      <c r="N5" s="182"/>
      <c r="P5" s="338"/>
      <c r="Q5" s="199"/>
      <c r="R5" s="199"/>
      <c r="S5" s="199"/>
      <c r="T5" s="199"/>
      <c r="U5" s="341"/>
      <c r="V5" s="199"/>
      <c r="AD5" s="170"/>
      <c r="AE5" s="182"/>
      <c r="AF5" s="182"/>
      <c r="AG5" s="182"/>
      <c r="AH5" s="182"/>
      <c r="AI5" s="182"/>
      <c r="AJ5" s="182"/>
      <c r="AK5" s="182"/>
      <c r="AL5" s="182"/>
      <c r="AM5" s="182"/>
      <c r="AN5" s="182"/>
      <c r="AO5" s="182"/>
      <c r="AP5" s="182"/>
      <c r="AQ5" s="182"/>
      <c r="AR5" s="182"/>
      <c r="AS5" s="170"/>
    </row>
    <row r="6" spans="1:45">
      <c r="A6" s="480" t="s">
        <v>16</v>
      </c>
      <c r="B6" s="481" t="s">
        <v>185</v>
      </c>
      <c r="C6" s="481" t="s">
        <v>187</v>
      </c>
      <c r="D6" s="481" t="s">
        <v>188</v>
      </c>
      <c r="E6" s="481" t="s">
        <v>4</v>
      </c>
      <c r="F6" s="487"/>
      <c r="G6" s="490" t="s">
        <v>16</v>
      </c>
      <c r="H6" s="481" t="s">
        <v>185</v>
      </c>
      <c r="I6" s="481" t="s">
        <v>187</v>
      </c>
      <c r="J6" s="481" t="s">
        <v>188</v>
      </c>
      <c r="K6" s="481" t="s">
        <v>4</v>
      </c>
      <c r="L6" s="526" t="s">
        <v>218</v>
      </c>
      <c r="M6" s="532"/>
      <c r="N6" s="182"/>
      <c r="P6" s="339" t="s">
        <v>16</v>
      </c>
      <c r="Q6" s="200" t="s">
        <v>185</v>
      </c>
      <c r="R6" s="200" t="s">
        <v>187</v>
      </c>
      <c r="S6" s="200" t="s">
        <v>188</v>
      </c>
      <c r="T6" s="200" t="s">
        <v>4</v>
      </c>
      <c r="U6" s="200" t="s">
        <v>218</v>
      </c>
      <c r="V6" s="200"/>
      <c r="AD6" s="170"/>
      <c r="AE6" s="182"/>
      <c r="AF6" s="182"/>
      <c r="AG6" s="182"/>
      <c r="AH6" s="182"/>
      <c r="AI6" s="182"/>
      <c r="AJ6" s="182"/>
      <c r="AK6" s="182"/>
      <c r="AL6" s="182"/>
      <c r="AM6" s="182"/>
      <c r="AN6" s="182"/>
      <c r="AO6" s="182"/>
      <c r="AP6" s="182"/>
      <c r="AQ6" s="182"/>
      <c r="AR6" s="182"/>
      <c r="AS6" s="170"/>
    </row>
    <row r="7" spans="1:45">
      <c r="A7" s="482" t="s">
        <v>18</v>
      </c>
      <c r="B7" s="483" t="s">
        <v>186</v>
      </c>
      <c r="C7" s="483" t="s">
        <v>2</v>
      </c>
      <c r="D7" s="483" t="s">
        <v>189</v>
      </c>
      <c r="E7" s="483" t="s">
        <v>190</v>
      </c>
      <c r="F7" s="488" t="s">
        <v>0</v>
      </c>
      <c r="G7" s="491" t="s">
        <v>18</v>
      </c>
      <c r="H7" s="483" t="s">
        <v>186</v>
      </c>
      <c r="I7" s="483" t="s">
        <v>2</v>
      </c>
      <c r="J7" s="483" t="s">
        <v>189</v>
      </c>
      <c r="K7" s="483" t="s">
        <v>190</v>
      </c>
      <c r="L7" s="527" t="s">
        <v>217</v>
      </c>
      <c r="M7" s="533" t="s">
        <v>0</v>
      </c>
      <c r="N7" s="182"/>
      <c r="P7" s="339" t="s">
        <v>18</v>
      </c>
      <c r="Q7" s="200" t="s">
        <v>186</v>
      </c>
      <c r="R7" s="200" t="s">
        <v>2</v>
      </c>
      <c r="S7" s="200" t="s">
        <v>189</v>
      </c>
      <c r="T7" s="200" t="s">
        <v>190</v>
      </c>
      <c r="U7" s="201" t="s">
        <v>217</v>
      </c>
      <c r="V7" s="201" t="s">
        <v>0</v>
      </c>
      <c r="AD7" s="170"/>
      <c r="AE7" s="182"/>
      <c r="AF7" s="182"/>
      <c r="AG7" s="182"/>
      <c r="AH7" s="182"/>
      <c r="AI7" s="182"/>
      <c r="AJ7" s="182"/>
      <c r="AK7" s="182"/>
      <c r="AL7" s="182"/>
      <c r="AM7" s="182"/>
      <c r="AN7" s="182"/>
      <c r="AO7" s="182"/>
      <c r="AP7" s="182"/>
      <c r="AQ7" s="182"/>
      <c r="AR7" s="182"/>
      <c r="AS7" s="170"/>
    </row>
    <row r="8" spans="1:45">
      <c r="A8" s="161"/>
      <c r="B8" s="148"/>
      <c r="C8" s="148"/>
      <c r="D8" s="148"/>
      <c r="E8" s="148"/>
      <c r="F8" s="149"/>
      <c r="G8" s="150"/>
      <c r="H8" s="22"/>
      <c r="I8" s="22"/>
      <c r="J8" s="22"/>
      <c r="K8" s="22"/>
      <c r="L8" s="528"/>
      <c r="M8" s="534"/>
      <c r="N8" s="25"/>
      <c r="P8" s="415"/>
      <c r="Q8" s="416"/>
      <c r="R8" s="416"/>
      <c r="S8" s="416"/>
      <c r="T8" s="417"/>
      <c r="U8" s="341"/>
      <c r="V8" s="448"/>
      <c r="AD8" s="170"/>
      <c r="AE8" s="34"/>
      <c r="AF8" s="25"/>
      <c r="AG8" s="25"/>
      <c r="AH8" s="25"/>
      <c r="AI8" s="25"/>
      <c r="AJ8" s="25"/>
      <c r="AK8" s="25"/>
      <c r="AL8" s="34"/>
      <c r="AM8" s="25"/>
      <c r="AN8" s="25"/>
      <c r="AO8" s="25"/>
      <c r="AP8" s="25"/>
      <c r="AQ8" s="25"/>
      <c r="AR8" s="25"/>
      <c r="AS8" s="170"/>
    </row>
    <row r="9" spans="1:45">
      <c r="A9" s="261" t="s">
        <v>149</v>
      </c>
      <c r="B9" s="178"/>
      <c r="C9" s="178"/>
      <c r="D9" s="178"/>
      <c r="E9" s="178"/>
      <c r="F9" s="262">
        <f t="shared" ref="F9:F18" si="0">SUM(B9:E9)</f>
        <v>0</v>
      </c>
      <c r="G9" s="261" t="s">
        <v>149</v>
      </c>
      <c r="H9" s="274">
        <f>B9+Q9</f>
        <v>51</v>
      </c>
      <c r="I9" s="274">
        <f t="shared" ref="I9:J9" si="1">C9+R9</f>
        <v>9</v>
      </c>
      <c r="J9" s="274">
        <f t="shared" si="1"/>
        <v>141</v>
      </c>
      <c r="K9" s="263">
        <f>E9+T9</f>
        <v>84</v>
      </c>
      <c r="L9" s="529">
        <f>U9</f>
        <v>4</v>
      </c>
      <c r="M9" s="535">
        <f>SUM(H9:L9)</f>
        <v>289</v>
      </c>
      <c r="N9" s="57"/>
      <c r="P9" s="261" t="s">
        <v>149</v>
      </c>
      <c r="Q9" s="19">
        <v>51</v>
      </c>
      <c r="R9" s="19">
        <v>9</v>
      </c>
      <c r="S9" s="19">
        <v>141</v>
      </c>
      <c r="T9" s="347">
        <v>84</v>
      </c>
      <c r="U9" s="578">
        <v>4</v>
      </c>
      <c r="V9" s="285">
        <f>SUM(Q9:U9)</f>
        <v>289</v>
      </c>
      <c r="AD9" s="170"/>
      <c r="AE9" s="34"/>
      <c r="AF9" s="25"/>
      <c r="AG9" s="25"/>
      <c r="AH9" s="25"/>
      <c r="AI9" s="25"/>
      <c r="AJ9" s="25"/>
      <c r="AK9" s="252"/>
      <c r="AL9" s="34"/>
      <c r="AM9" s="25"/>
      <c r="AN9" s="25"/>
      <c r="AO9" s="25"/>
      <c r="AP9" s="25"/>
      <c r="AQ9" s="57"/>
      <c r="AR9" s="57"/>
      <c r="AS9" s="170"/>
    </row>
    <row r="10" spans="1:45">
      <c r="A10" s="109" t="s">
        <v>150</v>
      </c>
      <c r="B10" s="18"/>
      <c r="C10" s="18"/>
      <c r="D10" s="18"/>
      <c r="E10" s="18"/>
      <c r="F10" s="43">
        <f t="shared" si="0"/>
        <v>0</v>
      </c>
      <c r="G10" s="109" t="s">
        <v>150</v>
      </c>
      <c r="H10" s="114">
        <f t="shared" ref="H10" si="2">B10+Q10</f>
        <v>0</v>
      </c>
      <c r="I10" s="114">
        <f t="shared" ref="I10" si="3">C10+R10</f>
        <v>0</v>
      </c>
      <c r="J10" s="114">
        <f t="shared" ref="J10" si="4">D10+S10</f>
        <v>7</v>
      </c>
      <c r="K10" s="121">
        <f t="shared" ref="K10" si="5">E10+T10</f>
        <v>0</v>
      </c>
      <c r="L10" s="343">
        <f t="shared" ref="L10:L16" si="6">U10</f>
        <v>0</v>
      </c>
      <c r="M10" s="536">
        <f>SUM(H10:L10)</f>
        <v>7</v>
      </c>
      <c r="N10" s="57"/>
      <c r="P10" s="109" t="s">
        <v>150</v>
      </c>
      <c r="Q10" s="98">
        <v>0</v>
      </c>
      <c r="R10" s="98">
        <v>0</v>
      </c>
      <c r="S10" s="98">
        <v>7</v>
      </c>
      <c r="T10" s="348">
        <v>0</v>
      </c>
      <c r="U10" s="564">
        <v>0</v>
      </c>
      <c r="V10" s="286">
        <f t="shared" ref="V10:V47" si="7">SUM(Q10:U10)</f>
        <v>7</v>
      </c>
      <c r="AD10" s="170"/>
      <c r="AE10" s="34"/>
      <c r="AF10" s="25"/>
      <c r="AG10" s="25"/>
      <c r="AH10" s="25"/>
      <c r="AI10" s="25"/>
      <c r="AJ10" s="25"/>
      <c r="AK10" s="57"/>
      <c r="AL10" s="34"/>
      <c r="AM10" s="25"/>
      <c r="AN10" s="25"/>
      <c r="AO10" s="25"/>
      <c r="AP10" s="25"/>
      <c r="AQ10" s="57"/>
      <c r="AR10" s="57"/>
      <c r="AS10" s="170"/>
    </row>
    <row r="11" spans="1:45">
      <c r="A11" s="261" t="s">
        <v>151</v>
      </c>
      <c r="B11" s="178"/>
      <c r="C11" s="178"/>
      <c r="D11" s="178"/>
      <c r="E11" s="178"/>
      <c r="F11" s="179">
        <f t="shared" si="0"/>
        <v>0</v>
      </c>
      <c r="G11" s="261" t="s">
        <v>151</v>
      </c>
      <c r="H11" s="275">
        <f t="shared" ref="H11:H17" si="8">B11+Q11</f>
        <v>1</v>
      </c>
      <c r="I11" s="275">
        <f t="shared" ref="I11:I17" si="9">C11+R11</f>
        <v>0</v>
      </c>
      <c r="J11" s="275">
        <f t="shared" ref="J11:J17" si="10">D11+S11</f>
        <v>0</v>
      </c>
      <c r="K11" s="266">
        <f t="shared" ref="K11:K16" si="11">E11+T11</f>
        <v>0</v>
      </c>
      <c r="L11" s="530">
        <f t="shared" si="6"/>
        <v>0</v>
      </c>
      <c r="M11" s="537">
        <f t="shared" ref="M11:M16" si="12">SUM(H11:L11)</f>
        <v>1</v>
      </c>
      <c r="N11" s="57"/>
      <c r="P11" s="261" t="s">
        <v>151</v>
      </c>
      <c r="Q11" s="19">
        <v>1</v>
      </c>
      <c r="R11" s="19">
        <v>0</v>
      </c>
      <c r="S11" s="19">
        <v>0</v>
      </c>
      <c r="T11" s="347">
        <v>0</v>
      </c>
      <c r="U11" s="577">
        <v>0</v>
      </c>
      <c r="V11" s="286">
        <f t="shared" si="7"/>
        <v>1</v>
      </c>
      <c r="AD11" s="170"/>
      <c r="AE11" s="34"/>
      <c r="AF11" s="25"/>
      <c r="AG11" s="25"/>
      <c r="AH11" s="25"/>
      <c r="AI11" s="25"/>
      <c r="AJ11" s="25"/>
      <c r="AK11" s="57"/>
      <c r="AL11" s="34"/>
      <c r="AM11" s="25"/>
      <c r="AN11" s="25"/>
      <c r="AO11" s="25"/>
      <c r="AP11" s="25"/>
      <c r="AQ11" s="57"/>
      <c r="AR11" s="57"/>
      <c r="AS11" s="170"/>
    </row>
    <row r="12" spans="1:45">
      <c r="A12" s="109" t="s">
        <v>152</v>
      </c>
      <c r="B12" s="18"/>
      <c r="C12" s="18"/>
      <c r="D12" s="18">
        <v>15</v>
      </c>
      <c r="E12" s="18"/>
      <c r="F12" s="43">
        <f t="shared" si="0"/>
        <v>15</v>
      </c>
      <c r="G12" s="109" t="s">
        <v>152</v>
      </c>
      <c r="H12" s="114">
        <f t="shared" si="8"/>
        <v>3</v>
      </c>
      <c r="I12" s="114">
        <f t="shared" si="9"/>
        <v>4</v>
      </c>
      <c r="J12" s="114">
        <f t="shared" si="10"/>
        <v>53</v>
      </c>
      <c r="K12" s="121">
        <f t="shared" si="11"/>
        <v>0</v>
      </c>
      <c r="L12" s="343">
        <f t="shared" si="6"/>
        <v>0</v>
      </c>
      <c r="M12" s="536">
        <f t="shared" si="12"/>
        <v>60</v>
      </c>
      <c r="N12" s="57"/>
      <c r="P12" s="109" t="s">
        <v>152</v>
      </c>
      <c r="Q12" s="98">
        <v>3</v>
      </c>
      <c r="R12" s="98">
        <v>4</v>
      </c>
      <c r="S12" s="98">
        <v>38</v>
      </c>
      <c r="T12" s="348">
        <v>0</v>
      </c>
      <c r="U12" s="564">
        <v>0</v>
      </c>
      <c r="V12" s="286">
        <f t="shared" si="7"/>
        <v>45</v>
      </c>
      <c r="AD12" s="170"/>
      <c r="AE12" s="34"/>
      <c r="AF12" s="25"/>
      <c r="AG12" s="25"/>
      <c r="AH12" s="25"/>
      <c r="AI12" s="25"/>
      <c r="AJ12" s="25"/>
      <c r="AK12" s="57"/>
      <c r="AL12" s="34"/>
      <c r="AM12" s="25"/>
      <c r="AN12" s="25"/>
      <c r="AO12" s="25"/>
      <c r="AP12" s="25"/>
      <c r="AQ12" s="57"/>
      <c r="AR12" s="57"/>
      <c r="AS12" s="170"/>
    </row>
    <row r="13" spans="1:45">
      <c r="A13" s="261" t="s">
        <v>153</v>
      </c>
      <c r="B13" s="427"/>
      <c r="C13" s="427"/>
      <c r="D13" s="427"/>
      <c r="E13" s="427"/>
      <c r="F13" s="428">
        <f t="shared" si="0"/>
        <v>0</v>
      </c>
      <c r="G13" s="261" t="s">
        <v>153</v>
      </c>
      <c r="H13" s="275">
        <f t="shared" si="8"/>
        <v>49</v>
      </c>
      <c r="I13" s="275">
        <f t="shared" si="9"/>
        <v>7</v>
      </c>
      <c r="J13" s="275">
        <f t="shared" si="10"/>
        <v>14</v>
      </c>
      <c r="K13" s="266">
        <f t="shared" si="11"/>
        <v>0</v>
      </c>
      <c r="L13" s="530">
        <f t="shared" si="6"/>
        <v>6</v>
      </c>
      <c r="M13" s="537">
        <f t="shared" si="12"/>
        <v>76</v>
      </c>
      <c r="N13" s="57"/>
      <c r="P13" s="261" t="s">
        <v>153</v>
      </c>
      <c r="Q13" s="358">
        <v>49</v>
      </c>
      <c r="R13" s="358">
        <v>7</v>
      </c>
      <c r="S13" s="358">
        <v>14</v>
      </c>
      <c r="T13" s="347">
        <v>0</v>
      </c>
      <c r="U13" s="577">
        <v>6</v>
      </c>
      <c r="V13" s="286">
        <f t="shared" si="7"/>
        <v>76</v>
      </c>
      <c r="AD13" s="170"/>
      <c r="AE13" s="34"/>
      <c r="AF13" s="25"/>
      <c r="AG13" s="25"/>
      <c r="AH13" s="25"/>
      <c r="AI13" s="25"/>
      <c r="AJ13" s="25"/>
      <c r="AK13" s="57"/>
      <c r="AL13" s="34"/>
      <c r="AM13" s="25"/>
      <c r="AN13" s="25"/>
      <c r="AO13" s="25"/>
      <c r="AP13" s="25"/>
      <c r="AQ13" s="57"/>
      <c r="AR13" s="57"/>
      <c r="AS13" s="170"/>
    </row>
    <row r="14" spans="1:45">
      <c r="A14" s="429" t="s">
        <v>154</v>
      </c>
      <c r="B14" s="443">
        <v>6</v>
      </c>
      <c r="C14" s="448"/>
      <c r="D14" s="446">
        <v>11</v>
      </c>
      <c r="E14" s="448"/>
      <c r="F14" s="447">
        <f t="shared" si="0"/>
        <v>17</v>
      </c>
      <c r="G14" s="429" t="s">
        <v>154</v>
      </c>
      <c r="H14" s="101">
        <f t="shared" si="8"/>
        <v>175</v>
      </c>
      <c r="I14" s="101">
        <f t="shared" si="9"/>
        <v>59</v>
      </c>
      <c r="J14" s="101">
        <f t="shared" si="10"/>
        <v>535</v>
      </c>
      <c r="K14" s="138">
        <f t="shared" si="11"/>
        <v>206</v>
      </c>
      <c r="L14" s="345">
        <f t="shared" si="6"/>
        <v>7</v>
      </c>
      <c r="M14" s="538">
        <f t="shared" si="12"/>
        <v>982</v>
      </c>
      <c r="N14" s="57"/>
      <c r="P14" s="407" t="s">
        <v>154</v>
      </c>
      <c r="Q14" s="101">
        <v>169</v>
      </c>
      <c r="R14" s="138">
        <v>59</v>
      </c>
      <c r="S14" s="101">
        <v>524</v>
      </c>
      <c r="T14" s="138">
        <v>206</v>
      </c>
      <c r="U14" s="566">
        <v>7</v>
      </c>
      <c r="V14" s="285">
        <f t="shared" si="7"/>
        <v>965</v>
      </c>
      <c r="AD14" s="170"/>
      <c r="AE14" s="34"/>
      <c r="AF14" s="25"/>
      <c r="AG14" s="25"/>
      <c r="AH14" s="25"/>
      <c r="AI14" s="25"/>
      <c r="AJ14" s="25"/>
      <c r="AK14" s="57"/>
      <c r="AL14" s="34"/>
      <c r="AM14" s="25"/>
      <c r="AN14" s="25"/>
      <c r="AO14" s="25"/>
      <c r="AP14" s="25"/>
      <c r="AQ14" s="57"/>
      <c r="AR14" s="57"/>
      <c r="AS14" s="170"/>
    </row>
    <row r="15" spans="1:45">
      <c r="A15" s="261" t="s">
        <v>192</v>
      </c>
      <c r="B15" s="444"/>
      <c r="C15" s="275"/>
      <c r="D15" s="266"/>
      <c r="E15" s="275"/>
      <c r="F15" s="314">
        <f t="shared" si="0"/>
        <v>0</v>
      </c>
      <c r="G15" s="261" t="s">
        <v>192</v>
      </c>
      <c r="H15" s="275">
        <f t="shared" si="8"/>
        <v>1</v>
      </c>
      <c r="I15" s="275">
        <f t="shared" si="9"/>
        <v>1</v>
      </c>
      <c r="J15" s="275">
        <f t="shared" si="10"/>
        <v>0</v>
      </c>
      <c r="K15" s="266">
        <f t="shared" si="11"/>
        <v>0</v>
      </c>
      <c r="L15" s="530">
        <f t="shared" si="6"/>
        <v>2</v>
      </c>
      <c r="M15" s="537">
        <f t="shared" si="12"/>
        <v>4</v>
      </c>
      <c r="N15" s="57"/>
      <c r="P15" s="363" t="s">
        <v>192</v>
      </c>
      <c r="Q15" s="370">
        <v>1</v>
      </c>
      <c r="R15" s="369">
        <v>1</v>
      </c>
      <c r="S15" s="370">
        <v>0</v>
      </c>
      <c r="T15" s="369">
        <v>0</v>
      </c>
      <c r="U15" s="577">
        <v>2</v>
      </c>
      <c r="V15" s="286">
        <f t="shared" si="7"/>
        <v>4</v>
      </c>
      <c r="AD15" s="170"/>
      <c r="AE15" s="34"/>
      <c r="AF15" s="25"/>
      <c r="AG15" s="25"/>
      <c r="AH15" s="25"/>
      <c r="AI15" s="25"/>
      <c r="AJ15" s="25"/>
      <c r="AK15" s="57"/>
      <c r="AL15" s="34"/>
      <c r="AM15" s="25"/>
      <c r="AN15" s="25"/>
      <c r="AO15" s="25"/>
      <c r="AP15" s="25"/>
      <c r="AQ15" s="57"/>
      <c r="AR15" s="57"/>
      <c r="AS15" s="170"/>
    </row>
    <row r="16" spans="1:45">
      <c r="A16" s="109" t="s">
        <v>155</v>
      </c>
      <c r="B16" s="445"/>
      <c r="C16" s="442"/>
      <c r="D16" s="21"/>
      <c r="E16" s="442"/>
      <c r="F16" s="24">
        <f t="shared" si="0"/>
        <v>0</v>
      </c>
      <c r="G16" s="109" t="s">
        <v>155</v>
      </c>
      <c r="H16" s="114">
        <f t="shared" si="8"/>
        <v>3</v>
      </c>
      <c r="I16" s="114">
        <f t="shared" si="9"/>
        <v>2</v>
      </c>
      <c r="J16" s="114">
        <f t="shared" si="10"/>
        <v>0</v>
      </c>
      <c r="K16" s="121">
        <f t="shared" si="11"/>
        <v>0</v>
      </c>
      <c r="L16" s="343">
        <f t="shared" si="6"/>
        <v>0</v>
      </c>
      <c r="M16" s="536">
        <f t="shared" si="12"/>
        <v>5</v>
      </c>
      <c r="N16" s="57"/>
      <c r="P16" s="408" t="s">
        <v>155</v>
      </c>
      <c r="Q16" s="114">
        <v>3</v>
      </c>
      <c r="R16" s="121">
        <v>2</v>
      </c>
      <c r="S16" s="114">
        <v>0</v>
      </c>
      <c r="T16" s="121">
        <v>0</v>
      </c>
      <c r="U16" s="564">
        <v>0</v>
      </c>
      <c r="V16" s="286">
        <f t="shared" si="7"/>
        <v>5</v>
      </c>
      <c r="AD16" s="170"/>
      <c r="AE16" s="34"/>
      <c r="AF16" s="25"/>
      <c r="AG16" s="25"/>
      <c r="AH16" s="25"/>
      <c r="AI16" s="25"/>
      <c r="AJ16" s="25"/>
      <c r="AK16" s="57"/>
      <c r="AL16" s="34"/>
      <c r="AM16" s="25"/>
      <c r="AN16" s="25"/>
      <c r="AO16" s="25"/>
      <c r="AP16" s="25"/>
      <c r="AQ16" s="57"/>
      <c r="AR16" s="57"/>
      <c r="AS16" s="170"/>
    </row>
    <row r="17" spans="1:45">
      <c r="A17" s="261" t="s">
        <v>156</v>
      </c>
      <c r="B17" s="444"/>
      <c r="C17" s="275"/>
      <c r="D17" s="266"/>
      <c r="E17" s="275"/>
      <c r="F17" s="314">
        <f t="shared" si="0"/>
        <v>0</v>
      </c>
      <c r="G17" s="261" t="s">
        <v>156</v>
      </c>
      <c r="H17" s="275">
        <f t="shared" si="8"/>
        <v>39</v>
      </c>
      <c r="I17" s="275">
        <f t="shared" si="9"/>
        <v>10</v>
      </c>
      <c r="J17" s="275">
        <f t="shared" si="10"/>
        <v>247</v>
      </c>
      <c r="K17" s="266">
        <f t="shared" ref="K17:K47" si="13">E17+T17</f>
        <v>0</v>
      </c>
      <c r="L17" s="530">
        <f t="shared" ref="L17:L47" si="14">U17</f>
        <v>9</v>
      </c>
      <c r="M17" s="537">
        <f t="shared" ref="M17:M47" si="15">SUM(H17:L17)</f>
        <v>305</v>
      </c>
      <c r="N17" s="57"/>
      <c r="P17" s="363" t="s">
        <v>156</v>
      </c>
      <c r="Q17" s="370">
        <v>39</v>
      </c>
      <c r="R17" s="369">
        <v>10</v>
      </c>
      <c r="S17" s="370">
        <v>247</v>
      </c>
      <c r="T17" s="369">
        <v>0</v>
      </c>
      <c r="U17" s="577">
        <v>9</v>
      </c>
      <c r="V17" s="286">
        <f t="shared" si="7"/>
        <v>305</v>
      </c>
      <c r="AD17" s="170"/>
      <c r="AE17" s="34"/>
      <c r="AF17" s="25"/>
      <c r="AG17" s="25"/>
      <c r="AH17" s="25"/>
      <c r="AI17" s="25"/>
      <c r="AJ17" s="25"/>
      <c r="AK17" s="57"/>
      <c r="AL17" s="34"/>
      <c r="AM17" s="25"/>
      <c r="AN17" s="25"/>
      <c r="AO17" s="25"/>
      <c r="AP17" s="25"/>
      <c r="AQ17" s="57"/>
      <c r="AR17" s="57"/>
      <c r="AS17" s="170"/>
    </row>
    <row r="18" spans="1:45">
      <c r="A18" s="110" t="s">
        <v>227</v>
      </c>
      <c r="B18" s="430"/>
      <c r="C18" s="392"/>
      <c r="D18" s="430"/>
      <c r="E18" s="392"/>
      <c r="F18" s="435">
        <f t="shared" si="0"/>
        <v>0</v>
      </c>
      <c r="G18" s="110" t="s">
        <v>227</v>
      </c>
      <c r="H18" s="127">
        <f t="shared" ref="H18" si="16">B18+Q18</f>
        <v>32</v>
      </c>
      <c r="I18" s="114">
        <f t="shared" ref="I18" si="17">C18+R18</f>
        <v>6</v>
      </c>
      <c r="J18" s="127">
        <f t="shared" ref="J18" si="18">D18+S18</f>
        <v>48</v>
      </c>
      <c r="K18" s="121">
        <f t="shared" si="13"/>
        <v>32</v>
      </c>
      <c r="L18" s="357">
        <f t="shared" si="14"/>
        <v>21</v>
      </c>
      <c r="M18" s="539">
        <f t="shared" si="15"/>
        <v>139</v>
      </c>
      <c r="N18" s="57"/>
      <c r="P18" s="409" t="s">
        <v>227</v>
      </c>
      <c r="Q18" s="392">
        <v>32</v>
      </c>
      <c r="R18" s="430">
        <v>6</v>
      </c>
      <c r="S18" s="392">
        <v>48</v>
      </c>
      <c r="T18" s="430">
        <v>32</v>
      </c>
      <c r="U18" s="565">
        <v>21</v>
      </c>
      <c r="V18" s="286">
        <f t="shared" si="7"/>
        <v>139</v>
      </c>
      <c r="AD18" s="170"/>
      <c r="AE18" s="34"/>
      <c r="AF18" s="25"/>
      <c r="AG18" s="25"/>
      <c r="AH18" s="25"/>
      <c r="AI18" s="25"/>
      <c r="AJ18" s="25"/>
      <c r="AK18" s="57"/>
      <c r="AL18" s="34"/>
      <c r="AM18" s="25"/>
      <c r="AN18" s="25"/>
      <c r="AO18" s="25"/>
      <c r="AP18" s="25"/>
      <c r="AQ18" s="57"/>
      <c r="AR18" s="57"/>
      <c r="AS18" s="170"/>
    </row>
    <row r="19" spans="1:45">
      <c r="A19" s="436" t="s">
        <v>157</v>
      </c>
      <c r="B19" s="376"/>
      <c r="C19" s="354"/>
      <c r="D19" s="376"/>
      <c r="E19" s="354"/>
      <c r="F19" s="431">
        <f t="shared" ref="F19:F47" si="19">SUM(B19:E19)</f>
        <v>0</v>
      </c>
      <c r="G19" s="449" t="s">
        <v>157</v>
      </c>
      <c r="H19" s="376">
        <f t="shared" ref="H19:H47" si="20">B19+Q19</f>
        <v>14</v>
      </c>
      <c r="I19" s="353">
        <f t="shared" ref="I19:I47" si="21">C19+R19</f>
        <v>5</v>
      </c>
      <c r="J19" s="376">
        <f t="shared" ref="J19:J47" si="22">D19+S19</f>
        <v>418</v>
      </c>
      <c r="K19" s="353">
        <f t="shared" si="13"/>
        <v>0</v>
      </c>
      <c r="L19" s="376">
        <f t="shared" si="14"/>
        <v>3</v>
      </c>
      <c r="M19" s="540">
        <f t="shared" si="15"/>
        <v>440</v>
      </c>
      <c r="N19" s="57"/>
      <c r="P19" s="375" t="s">
        <v>157</v>
      </c>
      <c r="Q19" s="418">
        <v>14</v>
      </c>
      <c r="R19" s="410">
        <v>5</v>
      </c>
      <c r="S19" s="418">
        <v>418</v>
      </c>
      <c r="T19" s="410">
        <v>0</v>
      </c>
      <c r="U19" s="578">
        <v>3</v>
      </c>
      <c r="V19" s="285">
        <f t="shared" si="7"/>
        <v>440</v>
      </c>
      <c r="AD19" s="170"/>
      <c r="AE19" s="34"/>
      <c r="AF19" s="25"/>
      <c r="AG19" s="25"/>
      <c r="AH19" s="25"/>
      <c r="AI19" s="25"/>
      <c r="AJ19" s="25"/>
      <c r="AK19" s="57"/>
      <c r="AL19" s="34"/>
      <c r="AM19" s="25"/>
      <c r="AN19" s="25"/>
      <c r="AO19" s="25"/>
      <c r="AP19" s="25"/>
      <c r="AQ19" s="57"/>
      <c r="AR19" s="57"/>
      <c r="AS19" s="170"/>
    </row>
    <row r="20" spans="1:45">
      <c r="A20" s="129" t="s">
        <v>158</v>
      </c>
      <c r="B20" s="121"/>
      <c r="C20" s="114"/>
      <c r="D20" s="121"/>
      <c r="E20" s="114"/>
      <c r="F20" s="120">
        <f t="shared" si="19"/>
        <v>0</v>
      </c>
      <c r="G20" s="450" t="s">
        <v>158</v>
      </c>
      <c r="H20" s="121">
        <f t="shared" si="20"/>
        <v>17</v>
      </c>
      <c r="I20" s="114">
        <f t="shared" si="21"/>
        <v>2</v>
      </c>
      <c r="J20" s="121">
        <f t="shared" si="22"/>
        <v>0</v>
      </c>
      <c r="K20" s="114">
        <f t="shared" si="13"/>
        <v>0</v>
      </c>
      <c r="L20" s="121">
        <f t="shared" si="14"/>
        <v>0</v>
      </c>
      <c r="M20" s="539">
        <f t="shared" si="15"/>
        <v>19</v>
      </c>
      <c r="N20" s="57"/>
      <c r="P20" s="371" t="s">
        <v>158</v>
      </c>
      <c r="Q20" s="114">
        <v>17</v>
      </c>
      <c r="R20" s="121">
        <v>2</v>
      </c>
      <c r="S20" s="114">
        <v>0</v>
      </c>
      <c r="T20" s="121">
        <v>0</v>
      </c>
      <c r="U20" s="573">
        <v>0</v>
      </c>
      <c r="V20" s="286">
        <f t="shared" si="7"/>
        <v>19</v>
      </c>
      <c r="AD20" s="170"/>
      <c r="AE20" s="34"/>
      <c r="AF20" s="25"/>
      <c r="AG20" s="25"/>
      <c r="AH20" s="25"/>
      <c r="AI20" s="25"/>
      <c r="AJ20" s="25"/>
      <c r="AK20" s="57"/>
      <c r="AL20" s="34"/>
      <c r="AM20" s="25"/>
      <c r="AN20" s="25"/>
      <c r="AO20" s="25"/>
      <c r="AP20" s="25"/>
      <c r="AQ20" s="57"/>
      <c r="AR20" s="57"/>
      <c r="AS20" s="170"/>
    </row>
    <row r="21" spans="1:45">
      <c r="A21" s="437" t="s">
        <v>159</v>
      </c>
      <c r="B21" s="351"/>
      <c r="C21" s="354"/>
      <c r="D21" s="351"/>
      <c r="E21" s="354"/>
      <c r="F21" s="374">
        <f t="shared" si="19"/>
        <v>0</v>
      </c>
      <c r="G21" s="451" t="s">
        <v>159</v>
      </c>
      <c r="H21" s="351">
        <f t="shared" si="20"/>
        <v>1</v>
      </c>
      <c r="I21" s="354">
        <f t="shared" si="21"/>
        <v>0</v>
      </c>
      <c r="J21" s="351">
        <f t="shared" si="22"/>
        <v>0</v>
      </c>
      <c r="K21" s="354">
        <f t="shared" si="13"/>
        <v>0</v>
      </c>
      <c r="L21" s="351">
        <f t="shared" si="14"/>
        <v>0</v>
      </c>
      <c r="M21" s="541">
        <f t="shared" si="15"/>
        <v>1</v>
      </c>
      <c r="N21" s="57"/>
      <c r="P21" s="377" t="s">
        <v>159</v>
      </c>
      <c r="Q21" s="419">
        <v>1</v>
      </c>
      <c r="R21" s="406">
        <v>0</v>
      </c>
      <c r="S21" s="419">
        <v>0</v>
      </c>
      <c r="T21" s="406">
        <v>0</v>
      </c>
      <c r="U21" s="577">
        <v>0</v>
      </c>
      <c r="V21" s="286">
        <f t="shared" si="7"/>
        <v>1</v>
      </c>
      <c r="AD21" s="170"/>
      <c r="AE21" s="34"/>
      <c r="AF21" s="25"/>
      <c r="AG21" s="25"/>
      <c r="AH21" s="25"/>
      <c r="AI21" s="25"/>
      <c r="AJ21" s="25"/>
      <c r="AK21" s="57"/>
      <c r="AL21" s="34"/>
      <c r="AM21" s="25"/>
      <c r="AN21" s="25"/>
      <c r="AO21" s="25"/>
      <c r="AP21" s="25"/>
      <c r="AQ21" s="57"/>
      <c r="AR21" s="57"/>
      <c r="AS21" s="170"/>
    </row>
    <row r="22" spans="1:45">
      <c r="A22" s="129" t="s">
        <v>160</v>
      </c>
      <c r="B22" s="121"/>
      <c r="C22" s="114"/>
      <c r="D22" s="121"/>
      <c r="E22" s="114"/>
      <c r="F22" s="120">
        <f t="shared" si="19"/>
        <v>0</v>
      </c>
      <c r="G22" s="450" t="s">
        <v>160</v>
      </c>
      <c r="H22" s="121">
        <f t="shared" si="20"/>
        <v>13</v>
      </c>
      <c r="I22" s="114">
        <f t="shared" si="21"/>
        <v>2</v>
      </c>
      <c r="J22" s="121">
        <f t="shared" si="22"/>
        <v>70</v>
      </c>
      <c r="K22" s="114">
        <f t="shared" si="13"/>
        <v>0</v>
      </c>
      <c r="L22" s="121">
        <f t="shared" si="14"/>
        <v>2</v>
      </c>
      <c r="M22" s="539">
        <f t="shared" si="15"/>
        <v>87</v>
      </c>
      <c r="N22" s="57"/>
      <c r="P22" s="371" t="s">
        <v>160</v>
      </c>
      <c r="Q22" s="114">
        <v>13</v>
      </c>
      <c r="R22" s="121">
        <v>2</v>
      </c>
      <c r="S22" s="114">
        <v>70</v>
      </c>
      <c r="T22" s="121">
        <v>0</v>
      </c>
      <c r="U22" s="573">
        <v>2</v>
      </c>
      <c r="V22" s="286">
        <f t="shared" si="7"/>
        <v>87</v>
      </c>
      <c r="AD22" s="170"/>
      <c r="AE22" s="34"/>
      <c r="AF22" s="25"/>
      <c r="AG22" s="25"/>
      <c r="AH22" s="25"/>
      <c r="AI22" s="25"/>
      <c r="AJ22" s="25"/>
      <c r="AK22" s="57"/>
      <c r="AL22" s="34"/>
      <c r="AM22" s="25"/>
      <c r="AN22" s="25"/>
      <c r="AO22" s="25"/>
      <c r="AP22" s="25"/>
      <c r="AQ22" s="57"/>
      <c r="AR22" s="57"/>
      <c r="AS22" s="170"/>
    </row>
    <row r="23" spans="1:45">
      <c r="A23" s="438" t="s">
        <v>161</v>
      </c>
      <c r="B23" s="379">
        <v>1</v>
      </c>
      <c r="C23" s="352"/>
      <c r="D23" s="379"/>
      <c r="E23" s="352"/>
      <c r="F23" s="432">
        <f t="shared" si="19"/>
        <v>1</v>
      </c>
      <c r="G23" s="452" t="s">
        <v>161</v>
      </c>
      <c r="H23" s="379">
        <f t="shared" si="20"/>
        <v>46</v>
      </c>
      <c r="I23" s="352">
        <f t="shared" si="21"/>
        <v>13</v>
      </c>
      <c r="J23" s="379">
        <f t="shared" si="22"/>
        <v>216</v>
      </c>
      <c r="K23" s="352">
        <f t="shared" si="13"/>
        <v>16</v>
      </c>
      <c r="L23" s="379">
        <f t="shared" si="14"/>
        <v>1</v>
      </c>
      <c r="M23" s="542">
        <f t="shared" si="15"/>
        <v>292</v>
      </c>
      <c r="N23" s="57"/>
      <c r="P23" s="378" t="s">
        <v>161</v>
      </c>
      <c r="Q23" s="420">
        <v>45</v>
      </c>
      <c r="R23" s="411">
        <v>13</v>
      </c>
      <c r="S23" s="420">
        <v>216</v>
      </c>
      <c r="T23" s="411">
        <v>16</v>
      </c>
      <c r="U23" s="579">
        <v>1</v>
      </c>
      <c r="V23" s="286">
        <f t="shared" si="7"/>
        <v>291</v>
      </c>
      <c r="AD23" s="170"/>
      <c r="AE23" s="34"/>
      <c r="AF23" s="25"/>
      <c r="AG23" s="25"/>
      <c r="AH23" s="25"/>
      <c r="AI23" s="25"/>
      <c r="AJ23" s="25"/>
      <c r="AK23" s="57"/>
      <c r="AL23" s="34"/>
      <c r="AM23" s="25"/>
      <c r="AN23" s="25"/>
      <c r="AO23" s="25"/>
      <c r="AP23" s="25"/>
      <c r="AQ23" s="57"/>
      <c r="AR23" s="57"/>
      <c r="AS23" s="170"/>
    </row>
    <row r="24" spans="1:45">
      <c r="A24" s="136" t="s">
        <v>162</v>
      </c>
      <c r="B24" s="138"/>
      <c r="C24" s="101"/>
      <c r="D24" s="138"/>
      <c r="E24" s="101"/>
      <c r="F24" s="123">
        <f t="shared" si="19"/>
        <v>0</v>
      </c>
      <c r="G24" s="453" t="s">
        <v>162</v>
      </c>
      <c r="H24" s="138">
        <f t="shared" si="20"/>
        <v>14</v>
      </c>
      <c r="I24" s="101">
        <f t="shared" si="21"/>
        <v>3</v>
      </c>
      <c r="J24" s="138">
        <f t="shared" si="22"/>
        <v>0</v>
      </c>
      <c r="K24" s="101">
        <f t="shared" si="13"/>
        <v>0</v>
      </c>
      <c r="L24" s="138">
        <f t="shared" si="14"/>
        <v>0</v>
      </c>
      <c r="M24" s="543">
        <f t="shared" si="15"/>
        <v>17</v>
      </c>
      <c r="N24" s="57"/>
      <c r="P24" s="100" t="s">
        <v>162</v>
      </c>
      <c r="Q24" s="101">
        <v>14</v>
      </c>
      <c r="R24" s="138">
        <v>3</v>
      </c>
      <c r="S24" s="101">
        <v>0</v>
      </c>
      <c r="T24" s="138">
        <v>0</v>
      </c>
      <c r="U24" s="575">
        <v>0</v>
      </c>
      <c r="V24" s="285">
        <f t="shared" si="7"/>
        <v>17</v>
      </c>
      <c r="AD24" s="170"/>
      <c r="AE24" s="34"/>
      <c r="AF24" s="25"/>
      <c r="AG24" s="25"/>
      <c r="AH24" s="25"/>
      <c r="AI24" s="25"/>
      <c r="AJ24" s="25"/>
      <c r="AK24" s="57"/>
      <c r="AL24" s="34"/>
      <c r="AM24" s="25"/>
      <c r="AN24" s="25"/>
      <c r="AO24" s="25"/>
      <c r="AP24" s="25"/>
      <c r="AQ24" s="57"/>
      <c r="AR24" s="57"/>
      <c r="AS24" s="170"/>
    </row>
    <row r="25" spans="1:45">
      <c r="A25" s="437" t="s">
        <v>193</v>
      </c>
      <c r="B25" s="351"/>
      <c r="C25" s="354"/>
      <c r="D25" s="351"/>
      <c r="E25" s="354"/>
      <c r="F25" s="374">
        <f t="shared" si="19"/>
        <v>0</v>
      </c>
      <c r="G25" s="451" t="s">
        <v>193</v>
      </c>
      <c r="H25" s="351">
        <f t="shared" si="20"/>
        <v>1</v>
      </c>
      <c r="I25" s="354">
        <f t="shared" si="21"/>
        <v>0</v>
      </c>
      <c r="J25" s="351">
        <f t="shared" si="22"/>
        <v>0</v>
      </c>
      <c r="K25" s="354">
        <f t="shared" si="13"/>
        <v>0</v>
      </c>
      <c r="L25" s="351">
        <f t="shared" si="14"/>
        <v>0</v>
      </c>
      <c r="M25" s="541">
        <f t="shared" si="15"/>
        <v>1</v>
      </c>
      <c r="N25" s="57"/>
      <c r="P25" s="377" t="s">
        <v>193</v>
      </c>
      <c r="Q25" s="419">
        <v>1</v>
      </c>
      <c r="R25" s="406">
        <v>0</v>
      </c>
      <c r="S25" s="419">
        <v>0</v>
      </c>
      <c r="T25" s="406">
        <v>0</v>
      </c>
      <c r="U25" s="577">
        <v>0</v>
      </c>
      <c r="V25" s="286">
        <f t="shared" si="7"/>
        <v>1</v>
      </c>
      <c r="AD25" s="170"/>
      <c r="AE25" s="34"/>
      <c r="AF25" s="25"/>
      <c r="AG25" s="25"/>
      <c r="AH25" s="25"/>
      <c r="AI25" s="25"/>
      <c r="AJ25" s="25"/>
      <c r="AK25" s="57"/>
      <c r="AL25" s="34"/>
      <c r="AM25" s="25"/>
      <c r="AN25" s="25"/>
      <c r="AO25" s="25"/>
      <c r="AP25" s="25"/>
      <c r="AQ25" s="57"/>
      <c r="AR25" s="57"/>
      <c r="AS25" s="170"/>
    </row>
    <row r="26" spans="1:45">
      <c r="A26" s="129" t="s">
        <v>163</v>
      </c>
      <c r="B26" s="121"/>
      <c r="C26" s="114"/>
      <c r="D26" s="121"/>
      <c r="E26" s="114"/>
      <c r="F26" s="120">
        <f t="shared" si="19"/>
        <v>0</v>
      </c>
      <c r="G26" s="450" t="s">
        <v>163</v>
      </c>
      <c r="H26" s="121">
        <f t="shared" si="20"/>
        <v>1</v>
      </c>
      <c r="I26" s="114">
        <f t="shared" si="21"/>
        <v>0</v>
      </c>
      <c r="J26" s="121">
        <f t="shared" si="22"/>
        <v>0</v>
      </c>
      <c r="K26" s="114">
        <f t="shared" si="13"/>
        <v>0</v>
      </c>
      <c r="L26" s="121">
        <f t="shared" si="14"/>
        <v>0</v>
      </c>
      <c r="M26" s="539">
        <f t="shared" si="15"/>
        <v>1</v>
      </c>
      <c r="N26" s="57"/>
      <c r="P26" s="371" t="s">
        <v>163</v>
      </c>
      <c r="Q26" s="114">
        <v>1</v>
      </c>
      <c r="R26" s="121">
        <v>0</v>
      </c>
      <c r="S26" s="114">
        <v>0</v>
      </c>
      <c r="T26" s="121">
        <v>0</v>
      </c>
      <c r="U26" s="573">
        <v>0</v>
      </c>
      <c r="V26" s="286">
        <f t="shared" si="7"/>
        <v>1</v>
      </c>
      <c r="AD26" s="170"/>
      <c r="AE26" s="34"/>
      <c r="AF26" s="25"/>
      <c r="AG26" s="25"/>
      <c r="AH26" s="25"/>
      <c r="AI26" s="25"/>
      <c r="AJ26" s="25"/>
      <c r="AK26" s="57"/>
      <c r="AL26" s="34"/>
      <c r="AM26" s="25"/>
      <c r="AN26" s="25"/>
      <c r="AO26" s="25"/>
      <c r="AP26" s="25"/>
      <c r="AQ26" s="57"/>
      <c r="AR26" s="57"/>
      <c r="AS26" s="170"/>
    </row>
    <row r="27" spans="1:45">
      <c r="A27" s="437" t="s">
        <v>164</v>
      </c>
      <c r="B27" s="351"/>
      <c r="C27" s="354"/>
      <c r="D27" s="351"/>
      <c r="E27" s="354"/>
      <c r="F27" s="374">
        <f t="shared" si="19"/>
        <v>0</v>
      </c>
      <c r="G27" s="451" t="s">
        <v>164</v>
      </c>
      <c r="H27" s="351">
        <f t="shared" si="20"/>
        <v>2</v>
      </c>
      <c r="I27" s="354">
        <f t="shared" si="21"/>
        <v>0</v>
      </c>
      <c r="J27" s="351">
        <f t="shared" si="22"/>
        <v>0</v>
      </c>
      <c r="K27" s="354">
        <f t="shared" si="13"/>
        <v>0</v>
      </c>
      <c r="L27" s="351">
        <f t="shared" si="14"/>
        <v>0</v>
      </c>
      <c r="M27" s="541">
        <f t="shared" si="15"/>
        <v>2</v>
      </c>
      <c r="N27" s="57"/>
      <c r="P27" s="377" t="s">
        <v>164</v>
      </c>
      <c r="Q27" s="419">
        <v>2</v>
      </c>
      <c r="R27" s="406">
        <v>0</v>
      </c>
      <c r="S27" s="419">
        <v>0</v>
      </c>
      <c r="T27" s="406">
        <v>0</v>
      </c>
      <c r="U27" s="577">
        <v>0</v>
      </c>
      <c r="V27" s="286">
        <f t="shared" si="7"/>
        <v>2</v>
      </c>
      <c r="AD27" s="170"/>
      <c r="AE27" s="34"/>
      <c r="AF27" s="25"/>
      <c r="AG27" s="25"/>
      <c r="AH27" s="25"/>
      <c r="AI27" s="25"/>
      <c r="AJ27" s="25"/>
      <c r="AK27" s="57"/>
      <c r="AL27" s="34"/>
      <c r="AM27" s="25"/>
      <c r="AN27" s="25"/>
      <c r="AO27" s="25"/>
      <c r="AP27" s="25"/>
      <c r="AQ27" s="57"/>
      <c r="AR27" s="57"/>
      <c r="AS27" s="170"/>
    </row>
    <row r="28" spans="1:45">
      <c r="A28" s="130" t="s">
        <v>165</v>
      </c>
      <c r="B28" s="124"/>
      <c r="C28" s="127"/>
      <c r="D28" s="124"/>
      <c r="E28" s="127"/>
      <c r="F28" s="125">
        <f t="shared" si="19"/>
        <v>0</v>
      </c>
      <c r="G28" s="454" t="s">
        <v>165</v>
      </c>
      <c r="H28" s="124">
        <f t="shared" si="20"/>
        <v>1</v>
      </c>
      <c r="I28" s="127">
        <f t="shared" si="21"/>
        <v>0</v>
      </c>
      <c r="J28" s="124">
        <f t="shared" si="22"/>
        <v>0</v>
      </c>
      <c r="K28" s="127">
        <f t="shared" si="13"/>
        <v>0</v>
      </c>
      <c r="L28" s="124">
        <f t="shared" si="14"/>
        <v>0</v>
      </c>
      <c r="M28" s="544">
        <f t="shared" si="15"/>
        <v>1</v>
      </c>
      <c r="N28" s="57"/>
      <c r="P28" s="295" t="s">
        <v>165</v>
      </c>
      <c r="Q28" s="127">
        <v>1</v>
      </c>
      <c r="R28" s="124">
        <v>0</v>
      </c>
      <c r="S28" s="127">
        <v>0</v>
      </c>
      <c r="T28" s="124">
        <v>0</v>
      </c>
      <c r="U28" s="574">
        <v>0</v>
      </c>
      <c r="V28" s="286">
        <f t="shared" si="7"/>
        <v>1</v>
      </c>
      <c r="AD28" s="170"/>
      <c r="AE28" s="34"/>
      <c r="AF28" s="25"/>
      <c r="AG28" s="25"/>
      <c r="AH28" s="25"/>
      <c r="AI28" s="25"/>
      <c r="AJ28" s="25"/>
      <c r="AK28" s="57"/>
      <c r="AL28" s="34"/>
      <c r="AM28" s="25"/>
      <c r="AN28" s="25"/>
      <c r="AO28" s="25"/>
      <c r="AP28" s="25"/>
      <c r="AQ28" s="57"/>
      <c r="AR28" s="57"/>
      <c r="AS28" s="170"/>
    </row>
    <row r="29" spans="1:45">
      <c r="A29" s="436" t="s">
        <v>166</v>
      </c>
      <c r="B29" s="376"/>
      <c r="C29" s="353"/>
      <c r="D29" s="376"/>
      <c r="E29" s="353"/>
      <c r="F29" s="431">
        <f t="shared" si="19"/>
        <v>0</v>
      </c>
      <c r="G29" s="449" t="s">
        <v>166</v>
      </c>
      <c r="H29" s="376">
        <f t="shared" si="20"/>
        <v>51</v>
      </c>
      <c r="I29" s="353">
        <f t="shared" si="21"/>
        <v>8</v>
      </c>
      <c r="J29" s="376">
        <f t="shared" si="22"/>
        <v>92</v>
      </c>
      <c r="K29" s="353">
        <f t="shared" si="13"/>
        <v>15</v>
      </c>
      <c r="L29" s="376">
        <f t="shared" si="14"/>
        <v>1</v>
      </c>
      <c r="M29" s="540">
        <f t="shared" si="15"/>
        <v>167</v>
      </c>
      <c r="N29" s="57"/>
      <c r="P29" s="375" t="s">
        <v>166</v>
      </c>
      <c r="Q29" s="418">
        <v>51</v>
      </c>
      <c r="R29" s="410">
        <v>8</v>
      </c>
      <c r="S29" s="418">
        <v>92</v>
      </c>
      <c r="T29" s="410">
        <v>15</v>
      </c>
      <c r="U29" s="578">
        <v>1</v>
      </c>
      <c r="V29" s="285">
        <f t="shared" si="7"/>
        <v>167</v>
      </c>
      <c r="AD29" s="170"/>
      <c r="AE29" s="34"/>
      <c r="AF29" s="25"/>
      <c r="AG29" s="25"/>
      <c r="AH29" s="25"/>
      <c r="AI29" s="25"/>
      <c r="AJ29" s="25"/>
      <c r="AK29" s="57"/>
      <c r="AL29" s="34"/>
      <c r="AM29" s="25"/>
      <c r="AN29" s="25"/>
      <c r="AO29" s="25"/>
      <c r="AP29" s="25"/>
      <c r="AQ29" s="57"/>
      <c r="AR29" s="57"/>
      <c r="AS29" s="170"/>
    </row>
    <row r="30" spans="1:45">
      <c r="A30" s="129" t="s">
        <v>167</v>
      </c>
      <c r="B30" s="121"/>
      <c r="C30" s="114"/>
      <c r="D30" s="121"/>
      <c r="E30" s="114"/>
      <c r="F30" s="120">
        <f t="shared" si="19"/>
        <v>0</v>
      </c>
      <c r="G30" s="450" t="s">
        <v>167</v>
      </c>
      <c r="H30" s="121">
        <f t="shared" si="20"/>
        <v>0</v>
      </c>
      <c r="I30" s="114">
        <f t="shared" si="21"/>
        <v>1</v>
      </c>
      <c r="J30" s="121">
        <f t="shared" si="22"/>
        <v>27</v>
      </c>
      <c r="K30" s="114">
        <f t="shared" si="13"/>
        <v>0</v>
      </c>
      <c r="L30" s="121">
        <f t="shared" si="14"/>
        <v>0</v>
      </c>
      <c r="M30" s="539">
        <f t="shared" si="15"/>
        <v>28</v>
      </c>
      <c r="N30" s="57"/>
      <c r="P30" s="371" t="s">
        <v>167</v>
      </c>
      <c r="Q30" s="114">
        <v>0</v>
      </c>
      <c r="R30" s="121">
        <v>1</v>
      </c>
      <c r="S30" s="114">
        <v>27</v>
      </c>
      <c r="T30" s="121">
        <v>0</v>
      </c>
      <c r="U30" s="573">
        <v>0</v>
      </c>
      <c r="V30" s="286">
        <f t="shared" si="7"/>
        <v>28</v>
      </c>
      <c r="AD30" s="170"/>
      <c r="AE30" s="34"/>
      <c r="AF30" s="25"/>
      <c r="AG30" s="25"/>
      <c r="AH30" s="25"/>
      <c r="AI30" s="25"/>
      <c r="AJ30" s="25"/>
      <c r="AK30" s="57"/>
      <c r="AL30" s="34"/>
      <c r="AM30" s="25"/>
      <c r="AN30" s="25"/>
      <c r="AO30" s="25"/>
      <c r="AP30" s="25"/>
      <c r="AQ30" s="57"/>
      <c r="AR30" s="57"/>
      <c r="AS30" s="170"/>
    </row>
    <row r="31" spans="1:45">
      <c r="A31" s="437" t="s">
        <v>168</v>
      </c>
      <c r="B31" s="351"/>
      <c r="C31" s="354"/>
      <c r="D31" s="351"/>
      <c r="E31" s="354"/>
      <c r="F31" s="374">
        <f t="shared" si="19"/>
        <v>0</v>
      </c>
      <c r="G31" s="451" t="s">
        <v>168</v>
      </c>
      <c r="H31" s="351">
        <f t="shared" si="20"/>
        <v>2</v>
      </c>
      <c r="I31" s="354">
        <f t="shared" si="21"/>
        <v>1</v>
      </c>
      <c r="J31" s="351">
        <f t="shared" si="22"/>
        <v>17</v>
      </c>
      <c r="K31" s="354">
        <f t="shared" si="13"/>
        <v>0</v>
      </c>
      <c r="L31" s="351">
        <f t="shared" si="14"/>
        <v>0</v>
      </c>
      <c r="M31" s="541">
        <f t="shared" si="15"/>
        <v>20</v>
      </c>
      <c r="N31" s="57"/>
      <c r="P31" s="377" t="s">
        <v>168</v>
      </c>
      <c r="Q31" s="419">
        <v>2</v>
      </c>
      <c r="R31" s="406">
        <v>1</v>
      </c>
      <c r="S31" s="419">
        <v>17</v>
      </c>
      <c r="T31" s="406">
        <v>0</v>
      </c>
      <c r="U31" s="577">
        <v>0</v>
      </c>
      <c r="V31" s="286">
        <f t="shared" si="7"/>
        <v>20</v>
      </c>
      <c r="AD31" s="170"/>
      <c r="AE31" s="34"/>
      <c r="AF31" s="25"/>
      <c r="AG31" s="25"/>
      <c r="AH31" s="25"/>
      <c r="AI31" s="25"/>
      <c r="AJ31" s="25"/>
      <c r="AK31" s="57"/>
      <c r="AL31" s="34"/>
      <c r="AM31" s="25"/>
      <c r="AN31" s="25"/>
      <c r="AO31" s="25"/>
      <c r="AP31" s="25"/>
      <c r="AQ31" s="57"/>
      <c r="AR31" s="57"/>
      <c r="AS31" s="170"/>
    </row>
    <row r="32" spans="1:45">
      <c r="A32" s="129" t="s">
        <v>169</v>
      </c>
      <c r="B32" s="121"/>
      <c r="C32" s="114"/>
      <c r="D32" s="121"/>
      <c r="E32" s="114"/>
      <c r="F32" s="120">
        <f t="shared" si="19"/>
        <v>0</v>
      </c>
      <c r="G32" s="450" t="s">
        <v>169</v>
      </c>
      <c r="H32" s="121">
        <f t="shared" si="20"/>
        <v>12</v>
      </c>
      <c r="I32" s="114">
        <f t="shared" si="21"/>
        <v>0</v>
      </c>
      <c r="J32" s="121">
        <f t="shared" si="22"/>
        <v>48</v>
      </c>
      <c r="K32" s="114">
        <f t="shared" si="13"/>
        <v>0</v>
      </c>
      <c r="L32" s="121">
        <f t="shared" si="14"/>
        <v>0</v>
      </c>
      <c r="M32" s="539">
        <f t="shared" si="15"/>
        <v>60</v>
      </c>
      <c r="N32" s="57"/>
      <c r="P32" s="371" t="s">
        <v>169</v>
      </c>
      <c r="Q32" s="114">
        <v>12</v>
      </c>
      <c r="R32" s="121">
        <v>0</v>
      </c>
      <c r="S32" s="114">
        <v>48</v>
      </c>
      <c r="T32" s="121">
        <v>0</v>
      </c>
      <c r="U32" s="573">
        <v>0</v>
      </c>
      <c r="V32" s="286">
        <f t="shared" si="7"/>
        <v>60</v>
      </c>
      <c r="AD32" s="170"/>
      <c r="AE32" s="34"/>
      <c r="AF32" s="25"/>
      <c r="AG32" s="25"/>
      <c r="AH32" s="25"/>
      <c r="AI32" s="25"/>
      <c r="AJ32" s="25"/>
      <c r="AK32" s="57"/>
      <c r="AL32" s="34"/>
      <c r="AM32" s="25"/>
      <c r="AN32" s="25"/>
      <c r="AO32" s="25"/>
      <c r="AP32" s="25"/>
      <c r="AQ32" s="57"/>
      <c r="AR32" s="57"/>
      <c r="AS32" s="170"/>
    </row>
    <row r="33" spans="1:45">
      <c r="A33" s="438" t="s">
        <v>170</v>
      </c>
      <c r="B33" s="379"/>
      <c r="C33" s="352"/>
      <c r="D33" s="379"/>
      <c r="E33" s="352"/>
      <c r="F33" s="432">
        <f t="shared" si="19"/>
        <v>0</v>
      </c>
      <c r="G33" s="452" t="s">
        <v>170</v>
      </c>
      <c r="H33" s="379">
        <f t="shared" si="20"/>
        <v>5</v>
      </c>
      <c r="I33" s="352">
        <f t="shared" si="21"/>
        <v>0</v>
      </c>
      <c r="J33" s="379">
        <f t="shared" si="22"/>
        <v>48</v>
      </c>
      <c r="K33" s="352">
        <f t="shared" si="13"/>
        <v>0</v>
      </c>
      <c r="L33" s="379">
        <f t="shared" si="14"/>
        <v>2</v>
      </c>
      <c r="M33" s="542">
        <f t="shared" si="15"/>
        <v>55</v>
      </c>
      <c r="N33" s="57"/>
      <c r="P33" s="378" t="s">
        <v>170</v>
      </c>
      <c r="Q33" s="420">
        <v>5</v>
      </c>
      <c r="R33" s="411">
        <v>0</v>
      </c>
      <c r="S33" s="420">
        <v>48</v>
      </c>
      <c r="T33" s="411">
        <v>0</v>
      </c>
      <c r="U33" s="579">
        <v>2</v>
      </c>
      <c r="V33" s="286">
        <f t="shared" si="7"/>
        <v>55</v>
      </c>
      <c r="AD33" s="170"/>
      <c r="AE33" s="34"/>
      <c r="AF33" s="25"/>
      <c r="AG33" s="25"/>
      <c r="AH33" s="25"/>
      <c r="AI33" s="25"/>
      <c r="AJ33" s="25"/>
      <c r="AK33" s="57"/>
      <c r="AL33" s="34"/>
      <c r="AM33" s="25"/>
      <c r="AN33" s="25"/>
      <c r="AO33" s="25"/>
      <c r="AP33" s="25"/>
      <c r="AQ33" s="57"/>
      <c r="AR33" s="57"/>
      <c r="AS33" s="170"/>
    </row>
    <row r="34" spans="1:45">
      <c r="A34" s="136" t="s">
        <v>194</v>
      </c>
      <c r="B34" s="138"/>
      <c r="C34" s="101"/>
      <c r="D34" s="138"/>
      <c r="E34" s="101"/>
      <c r="F34" s="123">
        <f t="shared" si="19"/>
        <v>0</v>
      </c>
      <c r="G34" s="453" t="s">
        <v>194</v>
      </c>
      <c r="H34" s="138">
        <f t="shared" si="20"/>
        <v>2</v>
      </c>
      <c r="I34" s="101">
        <f t="shared" si="21"/>
        <v>2</v>
      </c>
      <c r="J34" s="138">
        <f t="shared" si="22"/>
        <v>0</v>
      </c>
      <c r="K34" s="101">
        <f t="shared" si="13"/>
        <v>0</v>
      </c>
      <c r="L34" s="138">
        <f t="shared" si="14"/>
        <v>0</v>
      </c>
      <c r="M34" s="543">
        <f t="shared" si="15"/>
        <v>4</v>
      </c>
      <c r="N34" s="57"/>
      <c r="P34" s="100" t="s">
        <v>194</v>
      </c>
      <c r="Q34" s="101">
        <v>2</v>
      </c>
      <c r="R34" s="138">
        <v>2</v>
      </c>
      <c r="S34" s="101">
        <v>0</v>
      </c>
      <c r="T34" s="138">
        <v>0</v>
      </c>
      <c r="U34" s="575">
        <v>0</v>
      </c>
      <c r="V34" s="285">
        <f t="shared" si="7"/>
        <v>4</v>
      </c>
      <c r="AD34" s="170"/>
      <c r="AE34" s="34"/>
      <c r="AF34" s="25"/>
      <c r="AG34" s="25"/>
      <c r="AH34" s="25"/>
      <c r="AI34" s="25"/>
      <c r="AJ34" s="25"/>
      <c r="AK34" s="57"/>
      <c r="AL34" s="34"/>
      <c r="AM34" s="25"/>
      <c r="AN34" s="25"/>
      <c r="AO34" s="25"/>
      <c r="AP34" s="25"/>
      <c r="AQ34" s="57"/>
      <c r="AR34" s="57"/>
      <c r="AS34" s="170"/>
    </row>
    <row r="35" spans="1:45">
      <c r="A35" s="437" t="s">
        <v>171</v>
      </c>
      <c r="B35" s="351">
        <v>1</v>
      </c>
      <c r="C35" s="354"/>
      <c r="D35" s="351"/>
      <c r="E35" s="354"/>
      <c r="F35" s="374">
        <f t="shared" si="19"/>
        <v>1</v>
      </c>
      <c r="G35" s="451" t="s">
        <v>171</v>
      </c>
      <c r="H35" s="351">
        <f t="shared" si="20"/>
        <v>173</v>
      </c>
      <c r="I35" s="354">
        <f t="shared" si="21"/>
        <v>48</v>
      </c>
      <c r="J35" s="351">
        <f t="shared" si="22"/>
        <v>847</v>
      </c>
      <c r="K35" s="354">
        <f t="shared" si="13"/>
        <v>305</v>
      </c>
      <c r="L35" s="351">
        <f t="shared" si="14"/>
        <v>15</v>
      </c>
      <c r="M35" s="541">
        <f t="shared" si="15"/>
        <v>1388</v>
      </c>
      <c r="N35" s="57"/>
      <c r="P35" s="377" t="s">
        <v>171</v>
      </c>
      <c r="Q35" s="419">
        <v>172</v>
      </c>
      <c r="R35" s="406">
        <v>48</v>
      </c>
      <c r="S35" s="419">
        <v>847</v>
      </c>
      <c r="T35" s="406">
        <v>305</v>
      </c>
      <c r="U35" s="577">
        <v>15</v>
      </c>
      <c r="V35" s="286">
        <f t="shared" si="7"/>
        <v>1387</v>
      </c>
      <c r="AD35" s="170"/>
      <c r="AE35" s="34"/>
      <c r="AF35" s="25"/>
      <c r="AG35" s="25"/>
      <c r="AH35" s="25"/>
      <c r="AI35" s="25"/>
      <c r="AJ35" s="25"/>
      <c r="AK35" s="57"/>
      <c r="AL35" s="34"/>
      <c r="AM35" s="25"/>
      <c r="AN35" s="25"/>
      <c r="AO35" s="25"/>
      <c r="AP35" s="25"/>
      <c r="AQ35" s="57"/>
      <c r="AR35" s="57"/>
      <c r="AS35" s="170"/>
    </row>
    <row r="36" spans="1:45">
      <c r="A36" s="129" t="s">
        <v>228</v>
      </c>
      <c r="B36" s="422"/>
      <c r="C36" s="398"/>
      <c r="D36" s="422"/>
      <c r="E36" s="398"/>
      <c r="F36" s="120">
        <f t="shared" si="19"/>
        <v>0</v>
      </c>
      <c r="G36" s="450" t="s">
        <v>228</v>
      </c>
      <c r="H36" s="121">
        <f t="shared" si="20"/>
        <v>1</v>
      </c>
      <c r="I36" s="114">
        <f t="shared" si="21"/>
        <v>0</v>
      </c>
      <c r="J36" s="121">
        <f t="shared" si="22"/>
        <v>0</v>
      </c>
      <c r="K36" s="114">
        <f t="shared" si="13"/>
        <v>0</v>
      </c>
      <c r="L36" s="121">
        <f t="shared" si="14"/>
        <v>0</v>
      </c>
      <c r="M36" s="539">
        <f t="shared" si="15"/>
        <v>1</v>
      </c>
      <c r="N36" s="57"/>
      <c r="P36" s="371" t="s">
        <v>228</v>
      </c>
      <c r="Q36" s="398">
        <v>1</v>
      </c>
      <c r="R36" s="422">
        <v>0</v>
      </c>
      <c r="S36" s="398">
        <v>0</v>
      </c>
      <c r="T36" s="422">
        <v>0</v>
      </c>
      <c r="U36" s="573">
        <v>0</v>
      </c>
      <c r="V36" s="286">
        <f t="shared" si="7"/>
        <v>1</v>
      </c>
      <c r="AD36" s="170"/>
      <c r="AE36" s="34"/>
      <c r="AF36" s="25"/>
      <c r="AG36" s="25"/>
      <c r="AH36" s="25"/>
      <c r="AI36" s="25"/>
      <c r="AJ36" s="25"/>
      <c r="AK36" s="57"/>
      <c r="AL36" s="34"/>
      <c r="AM36" s="25"/>
      <c r="AN36" s="25"/>
      <c r="AO36" s="25"/>
      <c r="AP36" s="25"/>
      <c r="AQ36" s="57"/>
      <c r="AR36" s="57"/>
      <c r="AS36" s="170"/>
    </row>
    <row r="37" spans="1:45">
      <c r="A37" s="299" t="s">
        <v>172</v>
      </c>
      <c r="B37" s="266"/>
      <c r="C37" s="275"/>
      <c r="D37" s="266"/>
      <c r="E37" s="275"/>
      <c r="F37" s="265">
        <f t="shared" si="19"/>
        <v>0</v>
      </c>
      <c r="G37" s="455" t="s">
        <v>172</v>
      </c>
      <c r="H37" s="266">
        <f t="shared" si="20"/>
        <v>1</v>
      </c>
      <c r="I37" s="275">
        <f t="shared" si="21"/>
        <v>0</v>
      </c>
      <c r="J37" s="266">
        <f t="shared" si="22"/>
        <v>0</v>
      </c>
      <c r="K37" s="275">
        <f t="shared" si="13"/>
        <v>0</v>
      </c>
      <c r="L37" s="351">
        <f t="shared" si="14"/>
        <v>0</v>
      </c>
      <c r="M37" s="537">
        <f t="shared" si="15"/>
        <v>1</v>
      </c>
      <c r="N37" s="57"/>
      <c r="P37" s="363" t="s">
        <v>172</v>
      </c>
      <c r="Q37" s="370">
        <v>1</v>
      </c>
      <c r="R37" s="369">
        <v>0</v>
      </c>
      <c r="S37" s="370">
        <v>0</v>
      </c>
      <c r="T37" s="369">
        <v>0</v>
      </c>
      <c r="U37" s="577">
        <v>0</v>
      </c>
      <c r="V37" s="286">
        <f t="shared" si="7"/>
        <v>1</v>
      </c>
      <c r="AD37" s="170"/>
      <c r="AE37" s="34"/>
      <c r="AF37" s="25"/>
      <c r="AG37" s="25"/>
      <c r="AH37" s="25"/>
      <c r="AI37" s="25"/>
      <c r="AJ37" s="25"/>
      <c r="AK37" s="57"/>
      <c r="AL37" s="34"/>
      <c r="AM37" s="25"/>
      <c r="AN37" s="25"/>
      <c r="AO37" s="25"/>
      <c r="AP37" s="25"/>
      <c r="AQ37" s="57"/>
      <c r="AR37" s="57"/>
      <c r="AS37" s="170"/>
    </row>
    <row r="38" spans="1:45">
      <c r="A38" s="439" t="s">
        <v>173</v>
      </c>
      <c r="B38" s="433"/>
      <c r="C38" s="441"/>
      <c r="D38" s="433"/>
      <c r="E38" s="441"/>
      <c r="F38" s="434">
        <f t="shared" si="19"/>
        <v>0</v>
      </c>
      <c r="G38" s="456" t="s">
        <v>173</v>
      </c>
      <c r="H38" s="124">
        <f t="shared" si="20"/>
        <v>8</v>
      </c>
      <c r="I38" s="127">
        <f t="shared" si="21"/>
        <v>2</v>
      </c>
      <c r="J38" s="124">
        <f t="shared" si="22"/>
        <v>43</v>
      </c>
      <c r="K38" s="127">
        <f t="shared" si="13"/>
        <v>0</v>
      </c>
      <c r="L38" s="124">
        <f t="shared" si="14"/>
        <v>0</v>
      </c>
      <c r="M38" s="545">
        <f t="shared" si="15"/>
        <v>53</v>
      </c>
      <c r="N38" s="57"/>
      <c r="P38" s="412" t="s">
        <v>173</v>
      </c>
      <c r="Q38" s="127">
        <v>8</v>
      </c>
      <c r="R38" s="124">
        <v>2</v>
      </c>
      <c r="S38" s="127">
        <v>43</v>
      </c>
      <c r="T38" s="124">
        <v>0</v>
      </c>
      <c r="U38" s="565">
        <v>0</v>
      </c>
      <c r="V38" s="286">
        <f t="shared" si="7"/>
        <v>53</v>
      </c>
      <c r="AD38" s="170"/>
      <c r="AE38" s="34"/>
      <c r="AF38" s="25"/>
      <c r="AG38" s="25"/>
      <c r="AH38" s="25"/>
      <c r="AI38" s="25"/>
      <c r="AJ38" s="25"/>
      <c r="AK38" s="57"/>
      <c r="AL38" s="34"/>
      <c r="AM38" s="25"/>
      <c r="AN38" s="25"/>
      <c r="AO38" s="25"/>
      <c r="AP38" s="25"/>
      <c r="AQ38" s="57"/>
      <c r="AR38" s="57"/>
      <c r="AS38" s="170"/>
    </row>
    <row r="39" spans="1:45">
      <c r="A39" s="296" t="s">
        <v>174</v>
      </c>
      <c r="B39" s="263"/>
      <c r="C39" s="274"/>
      <c r="D39" s="263"/>
      <c r="E39" s="274"/>
      <c r="F39" s="297">
        <f t="shared" si="19"/>
        <v>0</v>
      </c>
      <c r="G39" s="457" t="s">
        <v>174</v>
      </c>
      <c r="H39" s="263">
        <f t="shared" si="20"/>
        <v>5</v>
      </c>
      <c r="I39" s="274">
        <f t="shared" si="21"/>
        <v>1</v>
      </c>
      <c r="J39" s="263">
        <f t="shared" si="22"/>
        <v>24</v>
      </c>
      <c r="K39" s="274">
        <f t="shared" si="13"/>
        <v>0</v>
      </c>
      <c r="L39" s="376">
        <f t="shared" si="14"/>
        <v>0</v>
      </c>
      <c r="M39" s="535">
        <f t="shared" si="15"/>
        <v>30</v>
      </c>
      <c r="N39" s="57"/>
      <c r="P39" s="298" t="s">
        <v>174</v>
      </c>
      <c r="Q39" s="104">
        <v>5</v>
      </c>
      <c r="R39" s="413">
        <v>1</v>
      </c>
      <c r="S39" s="104">
        <v>24</v>
      </c>
      <c r="T39" s="413">
        <v>0</v>
      </c>
      <c r="U39" s="578">
        <v>0</v>
      </c>
      <c r="V39" s="285">
        <f t="shared" si="7"/>
        <v>30</v>
      </c>
      <c r="AD39" s="170"/>
      <c r="AE39" s="34"/>
      <c r="AF39" s="25"/>
      <c r="AG39" s="25"/>
      <c r="AH39" s="25"/>
      <c r="AI39" s="25"/>
      <c r="AJ39" s="25"/>
      <c r="AK39" s="57"/>
      <c r="AL39" s="34"/>
      <c r="AM39" s="25"/>
      <c r="AN39" s="25"/>
      <c r="AO39" s="25"/>
      <c r="AP39" s="25"/>
      <c r="AQ39" s="57"/>
      <c r="AR39" s="57"/>
      <c r="AS39" s="170"/>
    </row>
    <row r="40" spans="1:45">
      <c r="A40" s="440" t="s">
        <v>175</v>
      </c>
      <c r="B40" s="21"/>
      <c r="C40" s="442"/>
      <c r="D40" s="21"/>
      <c r="E40" s="442"/>
      <c r="F40" s="260">
        <f t="shared" si="19"/>
        <v>0</v>
      </c>
      <c r="G40" s="458" t="s">
        <v>175</v>
      </c>
      <c r="H40" s="121">
        <f t="shared" si="20"/>
        <v>4</v>
      </c>
      <c r="I40" s="114">
        <f t="shared" si="21"/>
        <v>1</v>
      </c>
      <c r="J40" s="121">
        <f t="shared" si="22"/>
        <v>47</v>
      </c>
      <c r="K40" s="114">
        <f t="shared" si="13"/>
        <v>0</v>
      </c>
      <c r="L40" s="121">
        <f t="shared" si="14"/>
        <v>0</v>
      </c>
      <c r="M40" s="536">
        <f t="shared" si="15"/>
        <v>52</v>
      </c>
      <c r="N40" s="57"/>
      <c r="P40" s="408" t="s">
        <v>175</v>
      </c>
      <c r="Q40" s="114">
        <v>4</v>
      </c>
      <c r="R40" s="121">
        <v>1</v>
      </c>
      <c r="S40" s="114">
        <v>47</v>
      </c>
      <c r="T40" s="121">
        <v>0</v>
      </c>
      <c r="U40" s="564">
        <v>0</v>
      </c>
      <c r="V40" s="286">
        <f t="shared" si="7"/>
        <v>52</v>
      </c>
      <c r="AD40" s="170"/>
      <c r="AE40" s="34"/>
      <c r="AF40" s="25"/>
      <c r="AG40" s="25"/>
      <c r="AH40" s="25"/>
      <c r="AI40" s="25"/>
      <c r="AJ40" s="25"/>
      <c r="AK40" s="57"/>
      <c r="AL40" s="34"/>
      <c r="AM40" s="25"/>
      <c r="AN40" s="25"/>
      <c r="AO40" s="25"/>
      <c r="AP40" s="25"/>
      <c r="AQ40" s="57"/>
      <c r="AR40" s="57"/>
      <c r="AS40" s="170"/>
    </row>
    <row r="41" spans="1:45">
      <c r="A41" s="299" t="s">
        <v>176</v>
      </c>
      <c r="B41" s="266">
        <v>4</v>
      </c>
      <c r="C41" s="275"/>
      <c r="D41" s="266">
        <v>17</v>
      </c>
      <c r="E41" s="275"/>
      <c r="F41" s="265">
        <f t="shared" si="19"/>
        <v>21</v>
      </c>
      <c r="G41" s="455" t="s">
        <v>176</v>
      </c>
      <c r="H41" s="266">
        <f t="shared" si="20"/>
        <v>125</v>
      </c>
      <c r="I41" s="275">
        <f t="shared" si="21"/>
        <v>20</v>
      </c>
      <c r="J41" s="266">
        <f t="shared" si="22"/>
        <v>179</v>
      </c>
      <c r="K41" s="275">
        <f t="shared" si="13"/>
        <v>16</v>
      </c>
      <c r="L41" s="351">
        <f t="shared" si="14"/>
        <v>6</v>
      </c>
      <c r="M41" s="537">
        <f t="shared" si="15"/>
        <v>346</v>
      </c>
      <c r="N41" s="57"/>
      <c r="P41" s="363" t="s">
        <v>176</v>
      </c>
      <c r="Q41" s="370">
        <v>121</v>
      </c>
      <c r="R41" s="369">
        <v>20</v>
      </c>
      <c r="S41" s="370">
        <v>162</v>
      </c>
      <c r="T41" s="369">
        <v>16</v>
      </c>
      <c r="U41" s="577">
        <v>6</v>
      </c>
      <c r="V41" s="286">
        <f t="shared" si="7"/>
        <v>325</v>
      </c>
      <c r="AD41" s="170"/>
      <c r="AE41" s="34"/>
      <c r="AF41" s="25"/>
      <c r="AG41" s="25"/>
      <c r="AH41" s="25"/>
      <c r="AI41" s="25"/>
      <c r="AJ41" s="25"/>
      <c r="AK41" s="57"/>
      <c r="AL41" s="34"/>
      <c r="AM41" s="25"/>
      <c r="AN41" s="25"/>
      <c r="AO41" s="25"/>
      <c r="AP41" s="25"/>
      <c r="AQ41" s="57"/>
      <c r="AR41" s="57"/>
      <c r="AS41" s="170"/>
    </row>
    <row r="42" spans="1:45">
      <c r="A42" s="440" t="s">
        <v>177</v>
      </c>
      <c r="B42" s="21"/>
      <c r="C42" s="442"/>
      <c r="D42" s="21"/>
      <c r="E42" s="442"/>
      <c r="F42" s="260">
        <f t="shared" si="19"/>
        <v>0</v>
      </c>
      <c r="G42" s="458" t="s">
        <v>177</v>
      </c>
      <c r="H42" s="121">
        <f t="shared" si="20"/>
        <v>2</v>
      </c>
      <c r="I42" s="114">
        <f t="shared" si="21"/>
        <v>0</v>
      </c>
      <c r="J42" s="121">
        <f t="shared" si="22"/>
        <v>0</v>
      </c>
      <c r="K42" s="114">
        <f t="shared" si="13"/>
        <v>0</v>
      </c>
      <c r="L42" s="121">
        <f t="shared" si="14"/>
        <v>0</v>
      </c>
      <c r="M42" s="536">
        <f t="shared" si="15"/>
        <v>2</v>
      </c>
      <c r="N42" s="57"/>
      <c r="P42" s="408" t="s">
        <v>177</v>
      </c>
      <c r="Q42" s="114">
        <v>2</v>
      </c>
      <c r="R42" s="121">
        <v>0</v>
      </c>
      <c r="S42" s="114">
        <v>0</v>
      </c>
      <c r="T42" s="121">
        <v>0</v>
      </c>
      <c r="U42" s="564">
        <v>0</v>
      </c>
      <c r="V42" s="286">
        <f t="shared" si="7"/>
        <v>2</v>
      </c>
      <c r="AD42" s="170"/>
      <c r="AE42" s="34"/>
      <c r="AF42" s="216"/>
      <c r="AG42" s="216"/>
      <c r="AH42" s="216"/>
      <c r="AI42" s="216"/>
      <c r="AJ42" s="216"/>
      <c r="AK42" s="216"/>
      <c r="AL42" s="34"/>
      <c r="AM42" s="216"/>
      <c r="AN42" s="216"/>
      <c r="AO42" s="216"/>
      <c r="AP42" s="216"/>
      <c r="AQ42" s="216"/>
      <c r="AR42" s="57"/>
      <c r="AS42" s="170"/>
    </row>
    <row r="43" spans="1:45">
      <c r="A43" s="301" t="s">
        <v>178</v>
      </c>
      <c r="B43" s="271"/>
      <c r="C43" s="276"/>
      <c r="D43" s="271"/>
      <c r="E43" s="276"/>
      <c r="F43" s="302">
        <f t="shared" si="19"/>
        <v>0</v>
      </c>
      <c r="G43" s="459" t="s">
        <v>178</v>
      </c>
      <c r="H43" s="271">
        <f t="shared" si="20"/>
        <v>1</v>
      </c>
      <c r="I43" s="276">
        <f t="shared" si="21"/>
        <v>0</v>
      </c>
      <c r="J43" s="271">
        <f t="shared" si="22"/>
        <v>0</v>
      </c>
      <c r="K43" s="276">
        <f t="shared" si="13"/>
        <v>0</v>
      </c>
      <c r="L43" s="379">
        <f t="shared" si="14"/>
        <v>0</v>
      </c>
      <c r="M43" s="546">
        <f t="shared" si="15"/>
        <v>1</v>
      </c>
      <c r="N43" s="57"/>
      <c r="P43" s="303" t="s">
        <v>178</v>
      </c>
      <c r="Q43" s="421">
        <v>1</v>
      </c>
      <c r="R43" s="414">
        <v>0</v>
      </c>
      <c r="S43" s="421">
        <v>0</v>
      </c>
      <c r="T43" s="414">
        <v>0</v>
      </c>
      <c r="U43" s="579">
        <v>0</v>
      </c>
      <c r="V43" s="286">
        <f t="shared" si="7"/>
        <v>1</v>
      </c>
      <c r="AD43" s="170"/>
      <c r="AE43" s="34"/>
      <c r="AF43" s="25"/>
      <c r="AG43" s="25"/>
      <c r="AH43" s="25"/>
      <c r="AI43" s="25"/>
      <c r="AJ43" s="25"/>
      <c r="AK43" s="57"/>
      <c r="AL43" s="34"/>
      <c r="AM43" s="25"/>
      <c r="AN43" s="25"/>
      <c r="AO43" s="25"/>
      <c r="AP43" s="25"/>
      <c r="AQ43" s="57"/>
      <c r="AR43" s="57"/>
      <c r="AS43" s="170"/>
    </row>
    <row r="44" spans="1:45">
      <c r="A44" s="136" t="s">
        <v>179</v>
      </c>
      <c r="B44" s="122"/>
      <c r="C44" s="126"/>
      <c r="D44" s="122"/>
      <c r="E44" s="126"/>
      <c r="F44" s="122">
        <f t="shared" si="19"/>
        <v>0</v>
      </c>
      <c r="G44" s="453" t="s">
        <v>179</v>
      </c>
      <c r="H44" s="138">
        <f t="shared" si="20"/>
        <v>3</v>
      </c>
      <c r="I44" s="101">
        <f t="shared" si="21"/>
        <v>0</v>
      </c>
      <c r="J44" s="138">
        <f t="shared" si="22"/>
        <v>32</v>
      </c>
      <c r="K44" s="101">
        <f t="shared" si="13"/>
        <v>0</v>
      </c>
      <c r="L44" s="138">
        <f t="shared" si="14"/>
        <v>1</v>
      </c>
      <c r="M44" s="538">
        <f t="shared" si="15"/>
        <v>36</v>
      </c>
      <c r="N44" s="57"/>
      <c r="P44" s="100" t="s">
        <v>179</v>
      </c>
      <c r="Q44" s="101">
        <v>3</v>
      </c>
      <c r="R44" s="138">
        <v>0</v>
      </c>
      <c r="S44" s="101">
        <v>32</v>
      </c>
      <c r="T44" s="138">
        <v>0</v>
      </c>
      <c r="U44" s="566">
        <v>1</v>
      </c>
      <c r="V44" s="285">
        <f t="shared" si="7"/>
        <v>36</v>
      </c>
      <c r="AD44" s="170"/>
      <c r="AE44" s="34"/>
      <c r="AF44" s="25"/>
      <c r="AG44" s="25"/>
      <c r="AH44" s="25"/>
      <c r="AI44" s="25"/>
      <c r="AJ44" s="25"/>
      <c r="AK44" s="57"/>
      <c r="AL44" s="34"/>
      <c r="AM44" s="25"/>
      <c r="AN44" s="25"/>
      <c r="AO44" s="25"/>
      <c r="AP44" s="25"/>
      <c r="AQ44" s="57"/>
      <c r="AR44" s="57"/>
      <c r="AS44" s="170"/>
    </row>
    <row r="45" spans="1:45">
      <c r="A45" s="299" t="s">
        <v>180</v>
      </c>
      <c r="B45" s="266"/>
      <c r="C45" s="275"/>
      <c r="D45" s="266"/>
      <c r="E45" s="275"/>
      <c r="F45" s="265">
        <f t="shared" si="19"/>
        <v>0</v>
      </c>
      <c r="G45" s="455" t="s">
        <v>180</v>
      </c>
      <c r="H45" s="266">
        <f t="shared" si="20"/>
        <v>2</v>
      </c>
      <c r="I45" s="275">
        <f t="shared" si="21"/>
        <v>1</v>
      </c>
      <c r="J45" s="266">
        <f t="shared" si="22"/>
        <v>0</v>
      </c>
      <c r="K45" s="275">
        <f t="shared" si="13"/>
        <v>0</v>
      </c>
      <c r="L45" s="351">
        <f t="shared" si="14"/>
        <v>2</v>
      </c>
      <c r="M45" s="537">
        <f t="shared" si="15"/>
        <v>5</v>
      </c>
      <c r="N45" s="57"/>
      <c r="P45" s="363" t="s">
        <v>180</v>
      </c>
      <c r="Q45" s="370">
        <v>2</v>
      </c>
      <c r="R45" s="369">
        <v>1</v>
      </c>
      <c r="S45" s="370">
        <v>0</v>
      </c>
      <c r="T45" s="369">
        <v>0</v>
      </c>
      <c r="U45" s="577">
        <v>2</v>
      </c>
      <c r="V45" s="286">
        <f t="shared" si="7"/>
        <v>5</v>
      </c>
      <c r="AD45" s="170"/>
      <c r="AE45" s="34"/>
      <c r="AF45" s="25"/>
      <c r="AG45" s="25"/>
      <c r="AH45" s="25"/>
      <c r="AI45" s="25"/>
      <c r="AJ45" s="25"/>
      <c r="AK45" s="57"/>
      <c r="AL45" s="34"/>
      <c r="AM45" s="25"/>
      <c r="AN45" s="25"/>
      <c r="AO45" s="25"/>
      <c r="AP45" s="25"/>
      <c r="AQ45" s="57"/>
      <c r="AR45" s="57"/>
      <c r="AS45" s="170"/>
    </row>
    <row r="46" spans="1:45">
      <c r="A46" s="129" t="s">
        <v>181</v>
      </c>
      <c r="B46" s="121"/>
      <c r="C46" s="114"/>
      <c r="D46" s="121"/>
      <c r="E46" s="114"/>
      <c r="F46" s="120">
        <f t="shared" si="19"/>
        <v>0</v>
      </c>
      <c r="G46" s="450" t="s">
        <v>181</v>
      </c>
      <c r="H46" s="121">
        <f t="shared" si="20"/>
        <v>16</v>
      </c>
      <c r="I46" s="114">
        <f t="shared" si="21"/>
        <v>4</v>
      </c>
      <c r="J46" s="121">
        <f t="shared" si="22"/>
        <v>33</v>
      </c>
      <c r="K46" s="114">
        <f t="shared" si="13"/>
        <v>0</v>
      </c>
      <c r="L46" s="121">
        <f t="shared" si="14"/>
        <v>1</v>
      </c>
      <c r="M46" s="536">
        <f t="shared" si="15"/>
        <v>54</v>
      </c>
      <c r="N46" s="57"/>
      <c r="P46" s="371" t="s">
        <v>181</v>
      </c>
      <c r="Q46" s="114">
        <v>16</v>
      </c>
      <c r="R46" s="121">
        <v>4</v>
      </c>
      <c r="S46" s="114">
        <v>33</v>
      </c>
      <c r="T46" s="121">
        <v>0</v>
      </c>
      <c r="U46" s="564">
        <v>1</v>
      </c>
      <c r="V46" s="286">
        <f t="shared" si="7"/>
        <v>54</v>
      </c>
      <c r="AD46" s="170"/>
      <c r="AE46" s="34"/>
      <c r="AF46" s="25"/>
      <c r="AG46" s="25"/>
      <c r="AH46" s="25"/>
      <c r="AI46" s="25"/>
      <c r="AJ46" s="25"/>
      <c r="AK46" s="57"/>
      <c r="AL46" s="34"/>
      <c r="AM46" s="25"/>
      <c r="AN46" s="25"/>
      <c r="AO46" s="25"/>
      <c r="AP46" s="25"/>
      <c r="AQ46" s="57"/>
      <c r="AR46" s="57"/>
      <c r="AS46" s="170"/>
    </row>
    <row r="47" spans="1:45">
      <c r="A47" s="301" t="s">
        <v>63</v>
      </c>
      <c r="B47" s="271">
        <v>3</v>
      </c>
      <c r="C47" s="276"/>
      <c r="D47" s="271">
        <v>14</v>
      </c>
      <c r="E47" s="276"/>
      <c r="F47" s="302">
        <f t="shared" si="19"/>
        <v>17</v>
      </c>
      <c r="G47" s="459" t="s">
        <v>63</v>
      </c>
      <c r="H47" s="271">
        <f t="shared" si="20"/>
        <v>22</v>
      </c>
      <c r="I47" s="276">
        <f t="shared" si="21"/>
        <v>9</v>
      </c>
      <c r="J47" s="271">
        <f t="shared" si="22"/>
        <v>52</v>
      </c>
      <c r="K47" s="276">
        <f t="shared" si="13"/>
        <v>32</v>
      </c>
      <c r="L47" s="379">
        <f t="shared" si="14"/>
        <v>0</v>
      </c>
      <c r="M47" s="546">
        <f t="shared" si="15"/>
        <v>115</v>
      </c>
      <c r="N47" s="57"/>
      <c r="P47" s="303" t="s">
        <v>63</v>
      </c>
      <c r="Q47" s="421">
        <v>19</v>
      </c>
      <c r="R47" s="414">
        <v>9</v>
      </c>
      <c r="S47" s="421">
        <v>38</v>
      </c>
      <c r="T47" s="414">
        <v>32</v>
      </c>
      <c r="U47" s="579">
        <v>0</v>
      </c>
      <c r="V47" s="287">
        <f t="shared" si="7"/>
        <v>98</v>
      </c>
      <c r="AD47" s="170"/>
      <c r="AE47" s="34"/>
      <c r="AF47" s="25"/>
      <c r="AG47" s="25"/>
      <c r="AH47" s="25"/>
      <c r="AI47" s="25"/>
      <c r="AJ47" s="25"/>
      <c r="AK47" s="57"/>
      <c r="AL47" s="34"/>
      <c r="AM47" s="25"/>
      <c r="AN47" s="25"/>
      <c r="AO47" s="25"/>
      <c r="AP47" s="25"/>
      <c r="AQ47" s="57"/>
      <c r="AR47" s="57"/>
      <c r="AS47" s="170"/>
    </row>
    <row r="48" spans="1:45">
      <c r="A48" s="336" t="s">
        <v>64</v>
      </c>
      <c r="B48" s="325">
        <f>SUM(B9:B47)</f>
        <v>15</v>
      </c>
      <c r="C48" s="325">
        <f>SUM(C9:C47)</f>
        <v>0</v>
      </c>
      <c r="D48" s="325">
        <f>SUM(D9:D47)</f>
        <v>57</v>
      </c>
      <c r="E48" s="325">
        <f>SUM(E9:E47)</f>
        <v>0</v>
      </c>
      <c r="F48" s="332">
        <f>SUM(F9:F47)</f>
        <v>72</v>
      </c>
      <c r="G48" s="423" t="s">
        <v>64</v>
      </c>
      <c r="H48" s="424">
        <f t="shared" ref="H48:M48" si="23">SUM(H9:H47)</f>
        <v>899</v>
      </c>
      <c r="I48" s="425">
        <f t="shared" si="23"/>
        <v>221</v>
      </c>
      <c r="J48" s="425">
        <f t="shared" si="23"/>
        <v>3238</v>
      </c>
      <c r="K48" s="426">
        <f t="shared" si="23"/>
        <v>706</v>
      </c>
      <c r="L48" s="337">
        <f t="shared" si="23"/>
        <v>83</v>
      </c>
      <c r="M48" s="547">
        <f t="shared" si="23"/>
        <v>5147</v>
      </c>
      <c r="N48" s="185"/>
      <c r="O48" s="79"/>
      <c r="P48" s="402" t="s">
        <v>64</v>
      </c>
      <c r="Q48" s="102">
        <f>SUM(Q9:Q47)</f>
        <v>884</v>
      </c>
      <c r="R48" s="102">
        <f t="shared" ref="R48:U48" si="24">SUM(R9:R47)</f>
        <v>221</v>
      </c>
      <c r="S48" s="102">
        <f t="shared" si="24"/>
        <v>3181</v>
      </c>
      <c r="T48" s="102">
        <f t="shared" si="24"/>
        <v>706</v>
      </c>
      <c r="U48" s="102">
        <f t="shared" si="24"/>
        <v>83</v>
      </c>
      <c r="V48" s="365">
        <f>SUM(V9:V47)</f>
        <v>5075</v>
      </c>
      <c r="AD48" s="253"/>
      <c r="AE48" s="220"/>
      <c r="AF48" s="185"/>
      <c r="AG48" s="185"/>
      <c r="AH48" s="185"/>
      <c r="AI48" s="185"/>
      <c r="AJ48" s="185"/>
      <c r="AK48" s="185"/>
      <c r="AL48" s="220"/>
      <c r="AM48" s="185"/>
      <c r="AN48" s="185"/>
      <c r="AO48" s="185"/>
      <c r="AP48" s="185"/>
      <c r="AQ48" s="185"/>
      <c r="AR48" s="185"/>
      <c r="AS48" s="253"/>
    </row>
    <row r="49" spans="1:45">
      <c r="A49" s="97"/>
      <c r="B49" s="97"/>
      <c r="C49" s="97"/>
      <c r="D49" s="97"/>
      <c r="E49" s="97"/>
      <c r="F49" s="97"/>
      <c r="G49" s="97"/>
      <c r="H49" s="97"/>
      <c r="I49" s="80"/>
      <c r="J49" s="72"/>
      <c r="K49" s="72"/>
      <c r="N49" s="79"/>
      <c r="O49" s="73"/>
      <c r="P49" s="77"/>
      <c r="Q49" s="78"/>
      <c r="R49" s="78"/>
      <c r="S49" s="78"/>
      <c r="T49" s="78"/>
      <c r="W49" s="79"/>
      <c r="X49" s="77"/>
      <c r="Y49" s="78"/>
      <c r="Z49" s="78"/>
      <c r="AA49" s="79"/>
      <c r="AB49" s="78"/>
      <c r="AC49" s="79"/>
      <c r="AD49" s="248"/>
      <c r="AE49" s="254"/>
      <c r="AF49" s="255"/>
      <c r="AG49" s="255"/>
      <c r="AH49" s="255"/>
      <c r="AI49" s="255"/>
      <c r="AJ49" s="255"/>
      <c r="AK49" s="253"/>
      <c r="AL49" s="253"/>
      <c r="AM49" s="254"/>
      <c r="AN49" s="255"/>
      <c r="AO49" s="255"/>
      <c r="AP49" s="253"/>
      <c r="AQ49" s="255"/>
      <c r="AR49" s="253"/>
      <c r="AS49" s="248"/>
    </row>
    <row r="50" spans="1:45">
      <c r="N50" s="73"/>
      <c r="O50" s="73"/>
      <c r="P50" s="118" t="s">
        <v>13</v>
      </c>
      <c r="Q50" s="118"/>
      <c r="R50" s="118"/>
      <c r="S50" s="118"/>
      <c r="T50" s="118"/>
      <c r="W50" s="118"/>
      <c r="X50" s="118"/>
      <c r="Y50" s="72"/>
      <c r="Z50" s="72"/>
      <c r="AA50" s="72"/>
      <c r="AB50" s="72"/>
      <c r="AC50" s="73"/>
      <c r="AD50" s="248"/>
      <c r="AE50" s="256"/>
      <c r="AF50" s="256"/>
      <c r="AG50" s="256"/>
      <c r="AH50" s="256"/>
      <c r="AI50" s="256"/>
      <c r="AJ50" s="256"/>
      <c r="AK50" s="256"/>
      <c r="AL50" s="256"/>
      <c r="AM50" s="256"/>
      <c r="AN50" s="249"/>
      <c r="AO50" s="249"/>
      <c r="AP50" s="249"/>
      <c r="AQ50" s="249"/>
      <c r="AR50" s="248"/>
      <c r="AS50" s="248"/>
    </row>
    <row r="51" spans="1:45">
      <c r="N51" s="73"/>
      <c r="O51" s="73"/>
      <c r="P51" s="118" t="s">
        <v>14</v>
      </c>
      <c r="Q51" s="118"/>
      <c r="R51" s="118"/>
      <c r="S51" s="118"/>
      <c r="T51" s="118"/>
      <c r="W51" s="118"/>
      <c r="X51" s="80"/>
      <c r="Y51" s="72"/>
      <c r="Z51" s="72"/>
      <c r="AA51" s="72"/>
      <c r="AB51" s="72"/>
      <c r="AC51" s="73"/>
      <c r="AD51" s="248"/>
      <c r="AE51" s="256"/>
      <c r="AF51" s="256"/>
      <c r="AG51" s="256"/>
      <c r="AH51" s="256"/>
      <c r="AI51" s="256"/>
      <c r="AJ51" s="256"/>
      <c r="AK51" s="256"/>
      <c r="AL51" s="256"/>
      <c r="AM51" s="257"/>
      <c r="AN51" s="249"/>
      <c r="AO51" s="249"/>
      <c r="AP51" s="249"/>
      <c r="AQ51" s="249"/>
      <c r="AR51" s="248"/>
      <c r="AS51" s="248"/>
    </row>
    <row r="52" spans="1:45">
      <c r="A52" s="73"/>
      <c r="K52" s="72"/>
      <c r="N52" s="73"/>
      <c r="O52" s="74"/>
      <c r="AD52" s="170"/>
      <c r="AE52" s="170"/>
      <c r="AF52" s="170"/>
      <c r="AG52" s="170"/>
      <c r="AH52" s="170"/>
      <c r="AI52" s="170"/>
      <c r="AJ52" s="170"/>
      <c r="AK52" s="170"/>
      <c r="AL52" s="170"/>
      <c r="AM52" s="170"/>
      <c r="AN52" s="170"/>
      <c r="AO52" s="170"/>
      <c r="AP52" s="170"/>
      <c r="AQ52" s="170"/>
      <c r="AR52" s="170"/>
      <c r="AS52" s="170"/>
    </row>
    <row r="53" spans="1:45" ht="15.75">
      <c r="A53" s="81"/>
      <c r="K53" s="75"/>
      <c r="N53" s="74"/>
      <c r="O53" s="74"/>
      <c r="AD53" s="170"/>
      <c r="AE53" s="170"/>
      <c r="AF53" s="170"/>
      <c r="AG53" s="170"/>
      <c r="AH53" s="170"/>
      <c r="AI53" s="170"/>
      <c r="AJ53" s="170"/>
      <c r="AK53" s="170"/>
      <c r="AL53" s="170"/>
      <c r="AM53" s="170"/>
      <c r="AN53" s="170"/>
      <c r="AO53" s="170"/>
      <c r="AP53" s="170"/>
      <c r="AQ53" s="170"/>
      <c r="AR53" s="170"/>
      <c r="AS53" s="170"/>
    </row>
    <row r="54" spans="1:45">
      <c r="A54" s="74"/>
      <c r="B54" s="75"/>
      <c r="C54" s="75"/>
      <c r="D54" s="75"/>
      <c r="E54" s="75"/>
      <c r="F54" s="75"/>
      <c r="G54" s="75"/>
      <c r="H54" s="74"/>
      <c r="I54" s="74"/>
      <c r="J54" s="75"/>
      <c r="K54" s="75"/>
      <c r="N54" s="74"/>
      <c r="O54" s="74"/>
      <c r="AD54" s="170"/>
      <c r="AE54" s="170"/>
      <c r="AF54" s="170"/>
      <c r="AG54" s="170"/>
      <c r="AH54" s="170"/>
      <c r="AI54" s="170"/>
      <c r="AJ54" s="170"/>
      <c r="AK54" s="170"/>
      <c r="AL54" s="170"/>
      <c r="AM54" s="170"/>
      <c r="AN54" s="170"/>
      <c r="AO54" s="170"/>
      <c r="AP54" s="170"/>
      <c r="AQ54" s="170"/>
      <c r="AR54" s="170"/>
      <c r="AS54" s="170"/>
    </row>
    <row r="55" spans="1:45">
      <c r="A55" s="74"/>
      <c r="B55" s="75"/>
      <c r="C55" s="75"/>
      <c r="D55" s="75"/>
      <c r="E55" s="75"/>
      <c r="F55" s="75"/>
      <c r="G55" s="75"/>
      <c r="H55" s="74"/>
      <c r="I55" s="74"/>
      <c r="J55" s="75"/>
      <c r="K55" s="75"/>
      <c r="N55" s="74"/>
      <c r="O55" s="74"/>
      <c r="AD55" s="170"/>
      <c r="AE55" s="170"/>
      <c r="AF55" s="170"/>
      <c r="AG55" s="170"/>
      <c r="AH55" s="170"/>
      <c r="AI55" s="170"/>
      <c r="AJ55" s="170"/>
      <c r="AK55" s="170"/>
      <c r="AL55" s="170"/>
      <c r="AM55" s="170"/>
      <c r="AN55" s="170"/>
      <c r="AO55" s="170"/>
      <c r="AP55" s="170"/>
      <c r="AQ55" s="170"/>
      <c r="AR55" s="170"/>
      <c r="AS55" s="170"/>
    </row>
    <row r="56" spans="1:45">
      <c r="A56" s="74"/>
      <c r="B56" s="75"/>
      <c r="C56" s="75"/>
      <c r="D56" s="75"/>
      <c r="E56" s="75"/>
      <c r="F56" s="75"/>
      <c r="G56" s="75"/>
      <c r="H56" s="74"/>
      <c r="I56" s="74"/>
      <c r="J56" s="75"/>
      <c r="K56" s="75"/>
      <c r="N56" s="74"/>
      <c r="O56" s="74"/>
      <c r="AD56" s="170"/>
      <c r="AE56" s="170"/>
      <c r="AF56" s="170"/>
      <c r="AG56" s="170"/>
      <c r="AH56" s="170"/>
      <c r="AI56" s="170"/>
      <c r="AJ56" s="170"/>
      <c r="AK56" s="170"/>
      <c r="AL56" s="170"/>
      <c r="AM56" s="170"/>
      <c r="AN56" s="170"/>
      <c r="AO56" s="170"/>
      <c r="AP56" s="170"/>
      <c r="AQ56" s="170"/>
      <c r="AR56" s="170"/>
      <c r="AS56" s="170"/>
    </row>
    <row r="57" spans="1:45">
      <c r="A57" s="74"/>
      <c r="B57" s="75"/>
      <c r="C57" s="75"/>
      <c r="D57" s="75"/>
      <c r="E57" s="75"/>
      <c r="F57" s="75"/>
      <c r="G57" s="75"/>
      <c r="H57" s="74"/>
      <c r="I57" s="74"/>
      <c r="J57" s="75"/>
      <c r="K57" s="75"/>
      <c r="N57" s="74"/>
      <c r="O57" s="74"/>
      <c r="AD57" s="170"/>
      <c r="AE57" s="170"/>
      <c r="AF57" s="170"/>
      <c r="AG57" s="170"/>
      <c r="AH57" s="170"/>
      <c r="AI57" s="170"/>
      <c r="AJ57" s="170"/>
      <c r="AK57" s="170"/>
      <c r="AL57" s="170"/>
      <c r="AM57" s="170"/>
      <c r="AN57" s="170"/>
      <c r="AO57" s="170"/>
      <c r="AP57" s="170"/>
      <c r="AQ57" s="170"/>
      <c r="AR57" s="170"/>
      <c r="AS57" s="170"/>
    </row>
    <row r="58" spans="1:45">
      <c r="A58" s="82"/>
      <c r="B58" s="82"/>
      <c r="C58" s="82"/>
      <c r="D58" s="82"/>
      <c r="E58" s="82"/>
      <c r="F58" s="82"/>
      <c r="G58" s="82"/>
      <c r="H58" s="82"/>
      <c r="I58" s="82"/>
      <c r="J58" s="82"/>
      <c r="K58" s="82"/>
      <c r="N58" s="82"/>
      <c r="O58" s="82"/>
      <c r="AD58" s="170"/>
      <c r="AE58" s="170"/>
      <c r="AF58" s="170"/>
      <c r="AG58" s="170"/>
      <c r="AH58" s="170"/>
      <c r="AI58" s="170"/>
      <c r="AJ58" s="170"/>
      <c r="AK58" s="170"/>
      <c r="AL58" s="170"/>
      <c r="AM58" s="170"/>
      <c r="AN58" s="170"/>
      <c r="AO58" s="170"/>
      <c r="AP58" s="170"/>
      <c r="AQ58" s="170"/>
      <c r="AR58" s="170"/>
      <c r="AS58" s="170"/>
    </row>
  </sheetData>
  <mergeCells count="10">
    <mergeCell ref="A3:F4"/>
    <mergeCell ref="AE1:AS1"/>
    <mergeCell ref="AE2:AS2"/>
    <mergeCell ref="AE3:AK4"/>
    <mergeCell ref="AL3:AR4"/>
    <mergeCell ref="P3:U4"/>
    <mergeCell ref="P1:U2"/>
    <mergeCell ref="A1:M1"/>
    <mergeCell ref="A2:M2"/>
    <mergeCell ref="G3:M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Regional Totals</vt:lpstr>
      <vt:lpstr>AF</vt:lpstr>
      <vt:lpstr>EAP</vt:lpstr>
      <vt:lpstr>EUR</vt:lpstr>
      <vt:lpstr>NESA</vt:lpstr>
      <vt:lpstr>EURASIA</vt:lpstr>
      <vt:lpstr>WHA</vt:lpstr>
    </vt:vector>
  </TitlesOfParts>
  <Company>U.S. Department of State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evensonjd</dc:creator>
  <cp:lastModifiedBy>"%username%"</cp:lastModifiedBy>
  <cp:lastPrinted>2014-05-28T13:25:21Z</cp:lastPrinted>
  <dcterms:created xsi:type="dcterms:W3CDTF">2012-04-18T19:32:46Z</dcterms:created>
  <dcterms:modified xsi:type="dcterms:W3CDTF">2015-12-09T19:04:41Z</dcterms:modified>
</cp:coreProperties>
</file>